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4240" windowHeight="7665" firstSheet="12"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<sst xmlns="http://schemas.openxmlformats.org/spreadsheetml/2006/main" xmlns:r="http://schemas.openxmlformats.org/officeDocument/2006/relationships" count="544" uniqueCount="544">
  <si>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</si>
  <si>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5"/>
  </si>
  <si>
    <t>標準財政規模比（％）</t>
  </si>
  <si>
    <t>R01</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</si>
  <si>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</si>
  <si>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</si>
  <si>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</si>
  <si>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第2次</t>
    <rPh sb="0" eb="1">
      <t>ダイ</t>
    </rPh>
    <rPh sb="2" eb="3">
      <t>ジ</t>
    </rPh>
    <phoneticPr fontId="33"/>
  </si>
  <si>
    <t>（参考）</t>
    <rPh sb="1" eb="3">
      <t>サンコウ</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</si>
  <si>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</si>
  <si>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</si>
  <si>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</si>
  <si>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</si>
  <si>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</si>
  <si>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</si>
  <si>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</si>
  <si>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</si>
  <si>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</si>
  <si>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</si>
  <si>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</si>
  <si>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</si>
  <si>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</si>
  <si>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</si>
  <si>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</si>
  <si>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</si>
  <si>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</si>
  <si>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</si>
  <si>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</si>
  <si>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</si>
  <si>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</si>
  <si>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</si>
  <si>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</si>
  <si>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</si>
  <si>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</si>
  <si>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</si>
  <si>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</si>
  <si>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</si>
  <si>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</si>
  <si>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</si>
  <si>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</si>
  <si>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</si>
  <si>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</si>
  <si>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</si>
  <si>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</si>
  <si>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今帰仁村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</si>
  <si>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</si>
  <si>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</si>
  <si>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</si>
  <si>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</si>
  <si>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</si>
  <si>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</si>
  <si>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</si>
  <si>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</si>
  <si>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</si>
  <si>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</si>
  <si>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</si>
  <si>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</si>
  <si>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</si>
  <si>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</si>
  <si>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</si>
  <si>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</si>
  <si>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</si>
  <si>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</si>
  <si>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</si>
  <si>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</si>
  <si>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</si>
  <si>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</si>
  <si>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</si>
  <si>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</si>
  <si>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</si>
  <si>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</si>
  <si>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</si>
  <si>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</si>
  <si>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</si>
  <si>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</si>
  <si>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</si>
  <si>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</si>
  <si>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</si>
  <si>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</si>
  <si>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</si>
  <si>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</si>
  <si>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</si>
  <si>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</si>
  <si>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</si>
  <si>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</si>
  <si>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</si>
  <si>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</si>
  <si>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</si>
  <si>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</si>
  <si>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</si>
  <si>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</si>
  <si>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</si>
  <si>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</si>
  <si>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</si>
  <si>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</si>
  <si>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今帰仁村福祉基金</t>
    <rPh sb="4" eb="6">
      <t>フクシ</t>
    </rPh>
    <phoneticPr fontId="6"/>
  </si>
  <si>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</si>
  <si>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</si>
  <si>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</si>
  <si>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</si>
  <si>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</si>
  <si>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</si>
  <si>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</si>
  <si>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</si>
  <si>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</si>
  <si>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</si>
  <si>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</si>
  <si>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</si>
  <si>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</si>
  <si>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</si>
  <si>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</si>
  <si>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</si>
  <si>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</si>
  <si>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</si>
  <si>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</si>
  <si>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</si>
  <si>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</si>
  <si>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</si>
  <si>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</si>
  <si>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沖縄県</t>
  </si>
  <si>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</si>
  <si>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</si>
  <si>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</si>
  <si>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</si>
  <si>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</si>
  <si>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</si>
  <si>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</si>
  <si>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</si>
  <si>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</si>
  <si>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</si>
  <si>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-6.7</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</si>
  <si>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</si>
  <si>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</si>
  <si>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</si>
  <si>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</si>
  <si>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</si>
  <si>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</si>
  <si>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</si>
  <si>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</si>
  <si>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</si>
  <si>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</si>
  <si>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</si>
  <si>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Ⅱ－０</t>
  </si>
  <si>
    <t>職員の状況 (※8)</t>
    <rPh sb="0" eb="2">
      <t>ショクイン</t>
    </rPh>
    <rPh sb="3" eb="5">
      <t>ジョウキョウ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</si>
  <si>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</si>
  <si>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</si>
  <si>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</si>
  <si>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</si>
  <si>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</si>
  <si>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</si>
  <si>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</si>
  <si>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</si>
  <si>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</si>
  <si>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</si>
  <si>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</si>
  <si>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</si>
  <si>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</si>
  <si>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</si>
  <si>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</si>
  <si>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</si>
  <si>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</si>
  <si>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</si>
  <si>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</si>
  <si>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</si>
  <si>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</si>
  <si>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</si>
  <si>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</si>
  <si>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</si>
  <si>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</si>
  <si>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</si>
  <si>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</si>
  <si>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</si>
  <si>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</si>
  <si>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</si>
  <si>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</si>
  <si>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</si>
  <si>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</si>
  <si>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</si>
  <si>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</si>
  <si>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</si>
  <si>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</si>
  <si>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</si>
  <si>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</si>
  <si>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</si>
  <si>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</si>
  <si>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</si>
  <si>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</si>
  <si>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</si>
  <si>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</si>
  <si>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</si>
  <si>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山振</t>
    <rPh sb="0" eb="1">
      <t>ヤマ</t>
    </rPh>
    <rPh sb="1" eb="2">
      <t>フ</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</si>
  <si>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</si>
  <si>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</si>
  <si>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</si>
  <si>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</si>
  <si>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</si>
  <si>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</si>
  <si>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</si>
  <si>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</si>
  <si>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</si>
  <si>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</si>
  <si>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</si>
  <si>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</si>
  <si>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</si>
  <si>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</si>
  <si>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</si>
  <si>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</si>
  <si>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</si>
  <si>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</si>
  <si>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</si>
  <si>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</si>
  <si>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t>
  </si>
  <si>
    <t>参考</t>
    <rPh sb="0" eb="2">
      <t>サンコウ</t>
    </rPh>
    <phoneticPr fontId="33"/>
  </si>
  <si>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</si>
  <si>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</si>
  <si>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</si>
  <si>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</si>
  <si>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</si>
  <si>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</si>
  <si>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沖縄県今帰仁村</t>
  </si>
  <si>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</si>
  <si>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</si>
  <si>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</si>
  <si>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</si>
  <si>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</si>
  <si>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</si>
  <si>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-0.8</t>
  </si>
  <si>
    <t>-1.0</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</si>
  <si>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</si>
  <si>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</si>
  <si>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</si>
  <si>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</si>
  <si>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</si>
  <si>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</si>
  <si>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</si>
  <si>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</si>
  <si>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</si>
  <si>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</si>
  <si>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</si>
  <si>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</si>
  <si>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</si>
  <si>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</si>
  <si>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</si>
  <si>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</si>
  <si>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</si>
  <si>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</si>
  <si>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</si>
  <si>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</si>
  <si>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</si>
  <si>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</si>
  <si>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</si>
  <si>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</si>
  <si>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</si>
  <si>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</si>
  <si>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</si>
  <si>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</si>
  <si>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</si>
  <si>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</si>
  <si>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</si>
  <si>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</si>
  <si>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</si>
  <si>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</si>
  <si>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</si>
  <si>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</si>
  <si>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</si>
  <si>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</si>
  <si>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</si>
  <si>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</si>
  <si>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</si>
  <si>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</si>
  <si>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</si>
  <si>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</si>
  <si>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</si>
  <si>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</si>
  <si>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</si>
  <si>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</si>
  <si>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</si>
  <si>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</si>
  <si>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</si>
  <si>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</si>
  <si>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</si>
  <si>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</si>
  <si>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</si>
  <si>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</si>
  <si>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</si>
  <si>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</si>
  <si>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</si>
  <si>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</si>
  <si>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</si>
  <si>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</si>
  <si>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</si>
  <si>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</si>
  <si>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</si>
  <si>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</si>
  <si>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</si>
  <si>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</si>
  <si>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</si>
  <si>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</si>
  <si>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</si>
  <si>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</si>
  <si>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本部町今帰仁村清掃施設組合（一般会計）</t>
    <rPh sb="0" eb="3">
      <t>モトブチョウ</t>
    </rPh>
    <rPh sb="3" eb="7">
      <t>ナキジンソン</t>
    </rPh>
    <rPh sb="7" eb="9">
      <t>セイソウ</t>
    </rPh>
    <rPh sb="9" eb="11">
      <t>シセツ</t>
    </rPh>
    <rPh sb="11" eb="13">
      <t>クミアイ</t>
    </rPh>
    <rPh sb="14" eb="16">
      <t>イッパン</t>
    </rPh>
    <rPh sb="16" eb="18">
      <t>カイケイ</t>
    </rPh>
    <phoneticPr fontId="33"/>
  </si>
  <si>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</si>
  <si>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</si>
  <si>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</si>
  <si>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</si>
  <si>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</si>
  <si>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</si>
  <si>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</si>
  <si>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</si>
  <si>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</si>
  <si>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</si>
  <si>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</si>
  <si>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</si>
  <si>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</si>
  <si>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</si>
  <si>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</si>
  <si>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</si>
  <si>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</si>
  <si>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</si>
  <si>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</si>
  <si>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</si>
  <si>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</si>
  <si>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</si>
  <si>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</si>
  <si>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</si>
  <si>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</si>
  <si>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</si>
  <si>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</si>
  <si>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</si>
  <si>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</si>
  <si>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</si>
  <si>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</si>
  <si>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</si>
  <si>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</si>
  <si>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</si>
  <si>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</si>
  <si>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</si>
  <si>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　実質公債費比率は近年低下傾向にあるが、新庁舎建設事業により多額の起債を行ってきた。また今帰仁小学校校舎建設工事事業、北山文化圏センター事業にかかる起債も行っている。今後、それらの地方債償還を控えているため、将来負担比率及び実質公債費比率が上昇していくことが考えられる。元金償還額以下に起債額を抑える等、将来負担比率、実質公債費比率の上昇を抑制していく。</t>
    <rPh sb="5" eb="6">
      <t>ヒ</t>
    </rPh>
    <rPh sb="44" eb="50">
      <t>ナキジンショウガッコウ</t>
    </rPh>
    <rPh sb="56" eb="58">
      <t>ジギョウ</t>
    </rPh>
    <rPh sb="74" eb="76">
      <t>キサイ</t>
    </rPh>
    <rPh sb="77" eb="78">
      <t>オコナ</t>
    </rPh>
    <rPh sb="96" eb="97">
      <t>ヒカ</t>
    </rPh>
    <phoneticPr fontId="33"/>
  </si>
  <si>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</si>
  <si>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</si>
  <si>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</si>
  <si>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</si>
  <si>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</si>
  <si>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</si>
  <si>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</si>
  <si>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</si>
  <si>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</si>
  <si>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</si>
  <si>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</si>
  <si>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</si>
  <si>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</si>
  <si>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</si>
  <si>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</si>
  <si>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</si>
  <si>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</si>
  <si>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</si>
  <si>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</si>
  <si>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</si>
  <si>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</si>
  <si>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</si>
  <si>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</si>
  <si>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</si>
  <si>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</si>
  <si>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</si>
  <si>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</si>
  <si>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水道事業特別会計</t>
  </si>
  <si>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</si>
  <si>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</si>
  <si>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</si>
  <si>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</si>
  <si>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</si>
  <si>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</si>
  <si>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</si>
  <si>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</si>
  <si>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</si>
  <si>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</si>
  <si>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</si>
  <si>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</si>
  <si>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</si>
  <si>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</si>
  <si>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</si>
  <si>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 0.00</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</si>
  <si>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</si>
  <si>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</si>
  <si>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</si>
  <si>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</si>
  <si>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</si>
  <si>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</si>
  <si>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</si>
  <si>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</si>
  <si>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</si>
  <si>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</si>
  <si>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</si>
  <si>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</si>
  <si>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</si>
  <si>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</si>
  <si>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</si>
  <si>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</si>
  <si>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</si>
  <si>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</si>
  <si>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</si>
  <si>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</si>
  <si>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</si>
  <si>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</si>
  <si>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</si>
  <si>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実質公債費比率</t>
  </si>
  <si>
    <t>再差引収支</t>
    <rPh sb="0" eb="1">
      <t>サイ</t>
    </rPh>
    <rPh sb="1" eb="3">
      <t>サシヒキ</t>
    </rPh>
    <rPh sb="3" eb="5">
      <t>シュウシ</t>
    </rPh>
    <phoneticPr fontId="33"/>
  </si>
  <si>
    <t>財政再生基準</t>
  </si>
  <si>
    <t>地方債</t>
  </si>
  <si>
    <t>工業用水道</t>
  </si>
  <si>
    <t>加入世帯数(世帯)</t>
  </si>
  <si>
    <t>　繰出金</t>
  </si>
  <si>
    <t>　うち減収補塡債(特例分)</t>
    <rPh sb="4" eb="5">
      <t>シュウ</t>
    </rPh>
    <rPh sb="9" eb="10">
      <t>トク</t>
    </rPh>
    <rPh sb="10" eb="11">
      <t>レイ</t>
    </rPh>
    <rPh sb="11" eb="12">
      <t>ブン</t>
    </rPh>
    <phoneticPr fontId="38"/>
  </si>
  <si>
    <t>電気</t>
  </si>
  <si>
    <t>交通</t>
  </si>
  <si>
    <t>対比（％）</t>
    <rPh sb="0" eb="2">
      <t>タイヒ</t>
    </rPh>
    <phoneticPr fontId="33"/>
  </si>
  <si>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</si>
  <si>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</si>
  <si>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</si>
  <si>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</si>
  <si>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</si>
  <si>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</si>
  <si>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</si>
  <si>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</si>
  <si>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</si>
  <si>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</si>
  <si>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</si>
  <si>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</si>
  <si>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</si>
  <si>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</si>
  <si>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</si>
  <si>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</si>
  <si>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 3.06</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</si>
  <si>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</si>
  <si>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</si>
  <si>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</si>
  <si>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</si>
  <si>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</si>
  <si>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</si>
  <si>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</si>
  <si>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</si>
  <si>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</si>
  <si>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</si>
  <si>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</si>
  <si>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</si>
  <si>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</si>
  <si>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</si>
  <si>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</si>
  <si>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</si>
  <si>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</si>
  <si>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</si>
  <si>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</si>
  <si>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</si>
  <si>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</si>
  <si>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</si>
  <si>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</si>
  <si>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</si>
  <si>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</si>
  <si>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</si>
  <si>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</si>
  <si>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</si>
  <si>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</si>
  <si>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</si>
  <si>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</si>
  <si>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</si>
  <si>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</si>
  <si>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</si>
  <si>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</si>
  <si>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</si>
  <si>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</si>
  <si>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r>
      <t>　令和２年度まで、地方債等の将来負担額に比べ、充当可能基金等の充当可能財源が上回っているため、将来負担比率０が続いていたが、令和３年度で１．９％、令和４年度で１２．２％となった。しかし令和５年度では０．２％となり大幅に将来負担比率が下がった。地方債現在高は増加しているが、繰越金やふるさと納税等の増加による積立の増により充当可能基金が増加したことが</t>
    </r>
    <r>
      <rPr>
        <sz val="11"/>
        <color auto="1"/>
        <rFont val="ＭＳ Ｐゴシック"/>
      </rPr>
      <t>主な要因であると考えられる。有形固定資産減価償却率については、既存資産に加えて新庁舎の減価償却が開始したことから令和４年度に比べ数値が増加した。また、今帰仁小学校校舎建設工事事業や北山文化圏センター事業にかかる地方債償還額の増加が予想されることから、今後も将来負担比率の上昇が見込まれる。計画的に基金の積み立てを行い、事業の見直しも図りながら、起債の抑制に努めていく。</t>
    </r>
    <rPh sb="106" eb="108">
      <t>オオハバ</t>
    </rPh>
    <rPh sb="109" eb="111">
      <t>ショウライ</t>
    </rPh>
    <rPh sb="111" eb="113">
      <t>フタン</t>
    </rPh>
    <rPh sb="113" eb="115">
      <t>ヒリツ</t>
    </rPh>
    <rPh sb="116" eb="117">
      <t>サ</t>
    </rPh>
    <rPh sb="121" eb="124">
      <t>チホウサイ</t>
    </rPh>
    <rPh sb="124" eb="126">
      <t>ゲンザイ</t>
    </rPh>
    <rPh sb="126" eb="127">
      <t>ダカ</t>
    </rPh>
    <rPh sb="128" eb="130">
      <t>ゾウカ</t>
    </rPh>
    <rPh sb="149" eb="150">
      <t>カ</t>
    </rPh>
    <rPh sb="167" eb="169">
      <t>ゾウカ</t>
    </rPh>
    <rPh sb="174" eb="175">
      <t>オモ</t>
    </rPh>
    <rPh sb="205" eb="207">
      <t>キゾン</t>
    </rPh>
    <rPh sb="207" eb="209">
      <t>シサン</t>
    </rPh>
    <rPh sb="210" eb="211">
      <t>クワ</t>
    </rPh>
    <rPh sb="213" eb="216">
      <t>シンチョウシャ</t>
    </rPh>
    <rPh sb="241" eb="243">
      <t>ゾウカ</t>
    </rPh>
    <rPh sb="257" eb="259">
      <t>ケンセツ</t>
    </rPh>
    <rPh sb="259" eb="261">
      <t>コウジ</t>
    </rPh>
    <phoneticPr fontId="33"/>
  </si>
  <si>
    <t>令和4年度</t>
    <rPh sb="0" eb="2">
      <t>レイワ</t>
    </rPh>
    <rPh sb="3" eb="5">
      <t>ネンド</t>
    </rPh>
    <phoneticPr fontId="33"/>
  </si>
  <si>
    <t>分母比</t>
    <rPh sb="0" eb="2">
      <t>ブンボ</t>
    </rPh>
    <rPh sb="2" eb="3">
      <t>ヒ</t>
    </rPh>
    <phoneticPr fontId="33"/>
  </si>
  <si>
    <t>沖縄県後期高齢者医療広域連合（一般会計）</t>
    <rPh sb="3" eb="5">
      <t>コウキ</t>
    </rPh>
    <rPh sb="5" eb="7">
      <t>コウレイ</t>
    </rPh>
    <rPh sb="7" eb="8">
      <t>シャ</t>
    </rPh>
    <rPh sb="8" eb="10">
      <t>イリョウ</t>
    </rPh>
    <rPh sb="10" eb="12">
      <t>コウイキ</t>
    </rPh>
    <rPh sb="12" eb="14">
      <t>レンゴウ</t>
    </rPh>
    <rPh sb="15" eb="17">
      <t>イッパン</t>
    </rPh>
    <rPh sb="17" eb="19">
      <t>カイケイ</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</si>
  <si>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</si>
  <si>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</si>
  <si>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</si>
  <si>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</si>
  <si>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</si>
  <si>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</si>
  <si>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</si>
  <si>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</si>
  <si>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今帰仁村職員退職手当基金</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</si>
  <si>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</si>
  <si>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</si>
  <si>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</si>
  <si>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水道事業会計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</si>
  <si>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</si>
  <si>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</si>
  <si>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</si>
  <si>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</si>
  <si>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</si>
  <si>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</si>
  <si>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</si>
  <si>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</si>
  <si>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</si>
  <si>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</si>
  <si>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</si>
  <si>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</si>
  <si>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</si>
  <si>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</si>
  <si>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</si>
  <si>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</si>
  <si>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</si>
  <si>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</si>
  <si>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</si>
  <si>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沖縄県介護保険広域連合（特別会計）</t>
    <rPh sb="12" eb="14">
      <t>トクベツ</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</si>
  <si>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</si>
  <si>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</si>
  <si>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</si>
  <si>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</si>
  <si>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</si>
  <si>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</si>
  <si>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</si>
  <si>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</si>
  <si>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</si>
  <si>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</si>
  <si>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</si>
  <si>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</si>
  <si>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</si>
  <si>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</si>
  <si>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</si>
  <si>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</si>
  <si>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</si>
  <si>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</si>
  <si>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</si>
  <si>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</si>
  <si>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</si>
  <si>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</si>
  <si>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その他会計（赤字）</t>
  </si>
  <si>
    <t>今帰仁村公共施設等総合管理基金</t>
  </si>
  <si>
    <t>今帰仁村うるおいと安らぎのむらづくり応援基金</t>
  </si>
  <si>
    <t>今帰仁村ふるさと基金</t>
  </si>
  <si>
    <t>北部広域市町村圏事務組合（一般会計）</t>
    <rPh sb="0" eb="2">
      <t>ホクブ</t>
    </rPh>
    <rPh sb="2" eb="4">
      <t>コウイキ</t>
    </rPh>
    <rPh sb="4" eb="7">
      <t>シチョウソン</t>
    </rPh>
    <rPh sb="7" eb="8">
      <t>ケン</t>
    </rPh>
    <rPh sb="8" eb="10">
      <t>ジム</t>
    </rPh>
    <rPh sb="10" eb="12">
      <t>クミアイ</t>
    </rPh>
    <rPh sb="13" eb="15">
      <t>イッパン</t>
    </rPh>
    <rPh sb="15" eb="17">
      <t>カイケイ</t>
    </rPh>
    <phoneticPr fontId="33"/>
  </si>
  <si>
    <t>本部町今帰仁村消防組合（一般会計）</t>
    <rPh sb="0" eb="3">
      <t>モトブチョウ</t>
    </rPh>
    <rPh sb="3" eb="7">
      <t>ナキジンソン</t>
    </rPh>
    <rPh sb="7" eb="9">
      <t>ショウボウ</t>
    </rPh>
    <rPh sb="9" eb="11">
      <t>クミアイ</t>
    </rPh>
    <rPh sb="12" eb="14">
      <t>イッパン</t>
    </rPh>
    <rPh sb="14" eb="16">
      <t>カイケイ</t>
    </rPh>
    <phoneticPr fontId="33"/>
  </si>
  <si>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33"/>
  </si>
  <si>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33"/>
  </si>
  <si>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33"/>
  </si>
  <si>
    <t>沖縄県後期高齢者医療広域連合（特別会計）</t>
    <rPh sb="15" eb="17">
      <t>トクベツ</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</si>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</sst>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5">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3" applyFont="1">
      <alignment vertical="center"/>
    </xf>
    <xf numFmtId="49" fontId="2" fillId="0" borderId="0" xfId="13" applyNumberFormat="1" applyFont="1">
      <alignment vertical="center"/>
    </xf>
    <xf numFmtId="49" fontId="7" fillId="0" borderId="0" xfId="13" applyNumberFormat="1" applyFont="1" applyAlignment="1">
      <alignment horizontal="center" vertical="center"/>
    </xf>
    <xf numFmtId="0" fontId="8" fillId="0" borderId="0" xfId="13" applyFont="1">
      <alignment vertical="center"/>
    </xf>
    <xf numFmtId="0" fontId="2" fillId="0" borderId="1" xfId="13" applyFont="1" applyBorder="1" applyAlignment="1">
      <alignment horizontal="center" vertical="center"/>
    </xf>
    <xf numFmtId="0" fontId="2" fillId="0" borderId="2" xfId="13" applyFont="1" applyBorder="1" applyAlignment="1">
      <alignment horizontal="center" vertical="center"/>
    </xf>
    <xf numFmtId="0" fontId="2" fillId="0" borderId="3" xfId="13" applyFont="1" applyBorder="1" applyAlignment="1">
      <alignment horizontal="center" vertical="center"/>
    </xf>
    <xf numFmtId="0" fontId="2" fillId="0" borderId="4" xfId="13" applyFont="1" applyBorder="1" applyAlignment="1">
      <alignment horizontal="center" vertical="center"/>
    </xf>
    <xf numFmtId="0" fontId="2" fillId="0" borderId="5" xfId="13" applyFont="1" applyBorder="1" applyAlignment="1">
      <alignment horizontal="center" vertical="center"/>
    </xf>
    <xf numFmtId="0" fontId="2" fillId="0" borderId="6" xfId="13" applyFont="1" applyBorder="1" applyAlignment="1">
      <alignment horizontal="center" vertical="center"/>
    </xf>
    <xf numFmtId="0" fontId="2" fillId="0" borderId="7" xfId="13" applyFont="1" applyBorder="1" applyAlignment="1">
      <alignment horizontal="center" vertical="center" wrapText="1"/>
    </xf>
    <xf numFmtId="0" fontId="2" fillId="0" borderId="8" xfId="13" applyFont="1" applyBorder="1" applyAlignment="1">
      <alignment horizontal="center" vertical="center" wrapText="1"/>
    </xf>
    <xf numFmtId="0" fontId="2" fillId="0" borderId="9" xfId="13" applyFont="1" applyBorder="1" applyAlignment="1">
      <alignment horizontal="center" vertical="center" wrapText="1"/>
    </xf>
    <xf numFmtId="0" fontId="2" fillId="0" borderId="10" xfId="13" applyFont="1" applyBorder="1" applyAlignment="1">
      <alignment horizontal="center" vertical="center"/>
    </xf>
    <xf numFmtId="0" fontId="2" fillId="0" borderId="11" xfId="13" applyFont="1" applyBorder="1" applyAlignment="1">
      <alignment horizontal="center" vertical="center"/>
    </xf>
    <xf numFmtId="0" fontId="2" fillId="0" borderId="12" xfId="13" applyFont="1" applyBorder="1" applyAlignment="1">
      <alignment horizontal="center" vertical="center" textRotation="255"/>
    </xf>
    <xf numFmtId="0" fontId="2" fillId="0" borderId="8" xfId="13" applyFont="1" applyBorder="1" applyAlignment="1">
      <alignment horizontal="center" vertical="center" textRotation="255"/>
    </xf>
    <xf numFmtId="0" fontId="2" fillId="0" borderId="9" xfId="13" applyFont="1" applyBorder="1" applyAlignment="1">
      <alignment horizontal="center" vertical="center" textRotation="255"/>
    </xf>
    <xf numFmtId="0" fontId="2" fillId="0" borderId="8" xfId="13" applyFont="1" applyBorder="1">
      <alignment vertical="center"/>
    </xf>
    <xf numFmtId="49" fontId="2" fillId="0" borderId="8" xfId="13" applyNumberFormat="1" applyFont="1" applyBorder="1">
      <alignment vertical="center"/>
    </xf>
    <xf numFmtId="0" fontId="2" fillId="0" borderId="9" xfId="13" applyFont="1" applyBorder="1">
      <alignment vertical="center"/>
    </xf>
    <xf numFmtId="0" fontId="2" fillId="0" borderId="13" xfId="13" applyFont="1" applyBorder="1" applyAlignment="1">
      <alignment horizontal="center" vertical="center"/>
    </xf>
    <xf numFmtId="0" fontId="2" fillId="0" borderId="14" xfId="13" applyFont="1" applyBorder="1" applyAlignment="1">
      <alignment horizontal="center" vertical="center"/>
    </xf>
    <xf numFmtId="0" fontId="2" fillId="0" borderId="15" xfId="13" applyFont="1" applyBorder="1" applyAlignment="1">
      <alignment horizontal="center" vertical="center"/>
    </xf>
    <xf numFmtId="0" fontId="2" fillId="0" borderId="16" xfId="13" applyFont="1" applyBorder="1" applyAlignment="1">
      <alignment horizontal="center" vertical="center"/>
    </xf>
    <xf numFmtId="0" fontId="2" fillId="0" borderId="17" xfId="13" applyFont="1" applyBorder="1" applyAlignment="1">
      <alignment horizontal="center" vertical="center"/>
    </xf>
    <xf numFmtId="0" fontId="2" fillId="0" borderId="18" xfId="13" applyFont="1" applyBorder="1" applyAlignment="1">
      <alignment horizontal="center" vertical="center"/>
    </xf>
    <xf numFmtId="0" fontId="2" fillId="0" borderId="19" xfId="13" applyFont="1" applyBorder="1" applyAlignment="1">
      <alignment horizontal="center" vertical="center" wrapText="1"/>
    </xf>
    <xf numFmtId="0" fontId="2" fillId="0" borderId="0" xfId="13" applyFont="1" applyAlignment="1">
      <alignment horizontal="center" vertical="center" wrapText="1"/>
    </xf>
    <xf numFmtId="0" fontId="2" fillId="0" borderId="20" xfId="13" applyFont="1" applyBorder="1" applyAlignment="1">
      <alignment horizontal="center" vertical="center" wrapText="1"/>
    </xf>
    <xf numFmtId="0" fontId="2" fillId="0" borderId="21" xfId="13" applyFont="1" applyBorder="1" applyAlignment="1">
      <alignment horizontal="center" vertical="center"/>
    </xf>
    <xf numFmtId="0" fontId="2" fillId="0" borderId="22" xfId="13" applyFont="1" applyBorder="1" applyAlignment="1">
      <alignment horizontal="center" vertical="center"/>
    </xf>
    <xf numFmtId="0" fontId="2" fillId="0" borderId="23" xfId="13" applyFont="1" applyBorder="1" applyAlignment="1">
      <alignment horizontal="center" vertical="center" textRotation="255"/>
    </xf>
    <xf numFmtId="0" fontId="2" fillId="0" borderId="0" xfId="13" applyFont="1" applyAlignment="1">
      <alignment horizontal="center" vertical="center" textRotation="255"/>
    </xf>
    <xf numFmtId="0" fontId="2" fillId="0" borderId="20" xfId="13" applyFont="1" applyBorder="1" applyAlignment="1">
      <alignment horizontal="center" vertical="center" textRotation="255"/>
    </xf>
    <xf numFmtId="49" fontId="2" fillId="0" borderId="0" xfId="13" applyNumberFormat="1" applyFont="1" applyAlignment="1">
      <alignment horizontal="left" vertical="center"/>
    </xf>
    <xf numFmtId="49" fontId="2" fillId="0" borderId="0" xfId="13" applyNumberFormat="1" applyFont="1" applyAlignment="1">
      <alignment horizontal="center" vertical="center"/>
    </xf>
    <xf numFmtId="176" fontId="2" fillId="0" borderId="0" xfId="13" applyNumberFormat="1" applyFont="1" applyAlignment="1" applyProtection="1">
      <alignment horizontal="center" vertical="center" shrinkToFit="1"/>
      <protection hidden="1"/>
    </xf>
    <xf numFmtId="0" fontId="2" fillId="0" borderId="20" xfId="13" applyFont="1" applyBorder="1">
      <alignment vertical="center"/>
    </xf>
    <xf numFmtId="0" fontId="9" fillId="0" borderId="0" xfId="13" applyFont="1">
      <alignment vertical="center"/>
    </xf>
    <xf numFmtId="0" fontId="2" fillId="0" borderId="16" xfId="13" applyFont="1" applyBorder="1" applyAlignment="1">
      <alignment horizontal="center" vertical="center" textRotation="255"/>
    </xf>
    <xf numFmtId="0" fontId="2" fillId="0" borderId="14" xfId="13" applyFont="1" applyBorder="1" applyAlignment="1">
      <alignment horizontal="center" vertical="center" textRotation="255"/>
    </xf>
    <xf numFmtId="0" fontId="2" fillId="0" borderId="17" xfId="13" applyFont="1" applyBorder="1" applyAlignment="1">
      <alignment horizontal="center" vertical="center" textRotation="255"/>
    </xf>
    <xf numFmtId="0" fontId="2" fillId="0" borderId="24" xfId="13" applyFont="1" applyBorder="1" applyAlignment="1">
      <alignment horizontal="center" vertical="center"/>
    </xf>
    <xf numFmtId="0" fontId="2" fillId="0" borderId="25" xfId="13" applyFont="1" applyBorder="1" applyAlignment="1">
      <alignment horizontal="center" vertical="center"/>
    </xf>
    <xf numFmtId="0" fontId="2" fillId="0" borderId="26" xfId="13" applyFont="1" applyBorder="1" applyAlignment="1">
      <alignment horizontal="center" vertical="center"/>
    </xf>
    <xf numFmtId="0" fontId="2" fillId="0" borderId="27" xfId="13" applyFont="1" applyBorder="1" applyAlignment="1">
      <alignment horizontal="center" vertical="center"/>
    </xf>
    <xf numFmtId="0" fontId="2" fillId="0" borderId="28" xfId="13" applyFont="1" applyBorder="1" applyAlignment="1">
      <alignment horizontal="center" vertical="center"/>
    </xf>
    <xf numFmtId="0" fontId="2" fillId="0" borderId="29" xfId="13" applyFont="1" applyBorder="1" applyAlignment="1">
      <alignment horizontal="center" vertical="center"/>
    </xf>
    <xf numFmtId="0" fontId="2" fillId="0" borderId="30" xfId="13" applyFont="1" applyBorder="1" applyAlignment="1">
      <alignment horizontal="center" vertical="center"/>
    </xf>
    <xf numFmtId="0" fontId="2" fillId="0" borderId="31" xfId="13" applyFont="1" applyBorder="1" applyAlignment="1">
      <alignment horizontal="center" vertical="center"/>
    </xf>
    <xf numFmtId="0" fontId="2" fillId="0" borderId="32" xfId="13" applyFont="1" applyBorder="1">
      <alignment vertical="center"/>
    </xf>
    <xf numFmtId="0" fontId="2" fillId="0" borderId="33" xfId="13" applyFont="1" applyBorder="1">
      <alignment vertical="center"/>
    </xf>
    <xf numFmtId="0" fontId="2" fillId="0" borderId="0" xfId="13" applyFont="1" applyAlignment="1">
      <alignment horizontal="center" vertical="center"/>
    </xf>
    <xf numFmtId="0" fontId="10" fillId="0" borderId="0" xfId="13" applyFont="1" applyAlignment="1" applyProtection="1">
      <alignment horizontal="left" vertical="center" wrapText="1"/>
      <protection hidden="1"/>
    </xf>
    <xf numFmtId="0" fontId="2" fillId="0" borderId="23" xfId="13" applyFont="1" applyBorder="1" applyAlignment="1">
      <alignment horizontal="center" vertical="center"/>
    </xf>
    <xf numFmtId="0" fontId="2" fillId="0" borderId="34" xfId="13" applyFont="1" applyBorder="1" applyAlignment="1">
      <alignment horizontal="center" vertical="center"/>
    </xf>
    <xf numFmtId="0" fontId="2" fillId="0" borderId="35" xfId="13" applyFont="1" applyBorder="1">
      <alignment vertical="center"/>
    </xf>
    <xf numFmtId="0" fontId="2" fillId="0" borderId="36" xfId="13" applyFont="1" applyBorder="1">
      <alignment vertical="center"/>
    </xf>
    <xf numFmtId="0" fontId="2" fillId="0" borderId="13" xfId="13" applyFont="1" applyBorder="1" applyAlignment="1">
      <alignment horizontal="center" vertical="center" wrapText="1"/>
    </xf>
    <xf numFmtId="0" fontId="2" fillId="0" borderId="14" xfId="13" applyFont="1" applyBorder="1" applyAlignment="1">
      <alignment horizontal="center" vertical="center" wrapText="1"/>
    </xf>
    <xf numFmtId="0" fontId="2" fillId="0" borderId="17" xfId="13" applyFont="1" applyBorder="1" applyAlignment="1">
      <alignment horizontal="center" vertical="center" wrapText="1"/>
    </xf>
    <xf numFmtId="0" fontId="2" fillId="0" borderId="37" xfId="13" applyFont="1" applyBorder="1">
      <alignment vertical="center"/>
    </xf>
    <xf numFmtId="0" fontId="2" fillId="0" borderId="38" xfId="13" applyFont="1" applyBorder="1">
      <alignment vertical="center"/>
    </xf>
    <xf numFmtId="0" fontId="2" fillId="0" borderId="39" xfId="13" applyFont="1" applyBorder="1">
      <alignment vertical="center"/>
    </xf>
    <xf numFmtId="0" fontId="11" fillId="0" borderId="40" xfId="13" applyFont="1" applyBorder="1">
      <alignment vertical="center"/>
    </xf>
    <xf numFmtId="0" fontId="11" fillId="0" borderId="26" xfId="14" applyFont="1" applyBorder="1">
      <alignment vertical="center"/>
    </xf>
    <xf numFmtId="0" fontId="11" fillId="0" borderId="30" xfId="13" applyFont="1" applyBorder="1">
      <alignment vertical="center"/>
    </xf>
    <xf numFmtId="0" fontId="11" fillId="0" borderId="28" xfId="14" applyFont="1" applyBorder="1" applyAlignment="1">
      <alignment horizontal="center" vertical="center"/>
    </xf>
    <xf numFmtId="177" fontId="2" fillId="0" borderId="29" xfId="13" applyNumberFormat="1" applyFont="1" applyBorder="1" applyAlignment="1">
      <alignment horizontal="right" vertical="center" shrinkToFit="1"/>
    </xf>
    <xf numFmtId="178" fontId="2" fillId="0" borderId="29" xfId="13" applyNumberFormat="1" applyFont="1" applyBorder="1" applyAlignment="1">
      <alignment horizontal="right" vertical="center" shrinkToFit="1"/>
    </xf>
    <xf numFmtId="178" fontId="2" fillId="0" borderId="32" xfId="13" applyNumberFormat="1" applyFont="1" applyBorder="1" applyAlignment="1">
      <alignment horizontal="right" vertical="center" shrinkToFit="1"/>
    </xf>
    <xf numFmtId="178" fontId="2" fillId="0" borderId="33" xfId="13" applyNumberFormat="1" applyFont="1" applyBorder="1" applyAlignment="1">
      <alignment horizontal="right" vertical="center"/>
    </xf>
    <xf numFmtId="0" fontId="2" fillId="0" borderId="22" xfId="13" applyFont="1" applyBorder="1">
      <alignment vertical="center"/>
    </xf>
    <xf numFmtId="0" fontId="11" fillId="0" borderId="22" xfId="13" applyFont="1" applyBorder="1">
      <alignment vertical="center"/>
    </xf>
    <xf numFmtId="0" fontId="11" fillId="0" borderId="30" xfId="14" applyFont="1" applyBorder="1" applyAlignment="1">
      <alignment horizontal="center" vertical="center" shrinkToFit="1"/>
    </xf>
    <xf numFmtId="0" fontId="11" fillId="0" borderId="35" xfId="13" applyFont="1" applyBorder="1">
      <alignment vertical="center"/>
    </xf>
    <xf numFmtId="0" fontId="11" fillId="0" borderId="23" xfId="13" applyFont="1" applyBorder="1">
      <alignment vertical="center"/>
    </xf>
    <xf numFmtId="0" fontId="11" fillId="0" borderId="33" xfId="14" applyFont="1" applyBorder="1" applyAlignment="1">
      <alignment horizontal="center" vertical="center" shrinkToFit="1"/>
    </xf>
    <xf numFmtId="178" fontId="2" fillId="0" borderId="35" xfId="13" applyNumberFormat="1" applyFont="1" applyBorder="1" applyAlignment="1">
      <alignment horizontal="right" vertical="center" shrinkToFit="1"/>
    </xf>
    <xf numFmtId="178" fontId="2" fillId="0" borderId="36" xfId="13" applyNumberFormat="1" applyFont="1" applyBorder="1" applyAlignment="1">
      <alignment horizontal="right" vertical="center"/>
    </xf>
    <xf numFmtId="0" fontId="11" fillId="0" borderId="23" xfId="14" applyFont="1" applyBorder="1" applyAlignment="1">
      <alignment horizontal="center" vertical="center" shrinkToFit="1"/>
    </xf>
    <xf numFmtId="0" fontId="11" fillId="0" borderId="36" xfId="14" applyFont="1" applyBorder="1" applyAlignment="1">
      <alignment horizontal="center" vertical="center" shrinkToFit="1"/>
    </xf>
    <xf numFmtId="178" fontId="2" fillId="0" borderId="37" xfId="13" applyNumberFormat="1" applyFont="1" applyBorder="1" applyAlignment="1">
      <alignment horizontal="right" vertical="center" shrinkToFit="1"/>
    </xf>
    <xf numFmtId="178" fontId="2" fillId="0" borderId="38" xfId="13" applyNumberFormat="1" applyFont="1" applyBorder="1" applyAlignment="1">
      <alignment horizontal="right" vertical="center"/>
    </xf>
    <xf numFmtId="0" fontId="2" fillId="0" borderId="41" xfId="13" applyFont="1" applyBorder="1">
      <alignment vertical="center"/>
    </xf>
    <xf numFmtId="0" fontId="11" fillId="0" borderId="41" xfId="13" applyFont="1" applyBorder="1">
      <alignment vertical="center"/>
    </xf>
    <xf numFmtId="0" fontId="11" fillId="0" borderId="16" xfId="14" applyFont="1" applyBorder="1" applyAlignment="1">
      <alignment horizontal="center" vertical="center" shrinkToFit="1"/>
    </xf>
    <xf numFmtId="0" fontId="11" fillId="0" borderId="37" xfId="13" applyFont="1" applyBorder="1">
      <alignment vertical="center"/>
    </xf>
    <xf numFmtId="0" fontId="11" fillId="0" borderId="16" xfId="13" applyFont="1" applyBorder="1">
      <alignment vertical="center"/>
    </xf>
    <xf numFmtId="0" fontId="11" fillId="0" borderId="38" xfId="14" applyFont="1" applyBorder="1" applyAlignment="1">
      <alignment horizontal="center" vertical="center" shrinkToFit="1"/>
    </xf>
    <xf numFmtId="0" fontId="10" fillId="0" borderId="30" xfId="13" applyFont="1" applyBorder="1" applyAlignment="1">
      <alignment horizontal="center" vertical="center" wrapText="1"/>
    </xf>
    <xf numFmtId="0" fontId="10" fillId="0" borderId="31" xfId="13" applyFont="1" applyBorder="1" applyAlignment="1">
      <alignment horizontal="center" vertical="center" wrapText="1"/>
    </xf>
    <xf numFmtId="0" fontId="2" fillId="0" borderId="40" xfId="13" applyFont="1" applyBorder="1" applyAlignment="1">
      <alignment horizontal="center" vertical="center"/>
    </xf>
    <xf numFmtId="0" fontId="2" fillId="0" borderId="42" xfId="13" applyFont="1" applyBorder="1" applyAlignment="1">
      <alignment horizontal="center" vertical="center"/>
    </xf>
    <xf numFmtId="0" fontId="2" fillId="0" borderId="43" xfId="13" applyFont="1" applyBorder="1" applyAlignment="1">
      <alignment horizontal="center" vertical="center"/>
    </xf>
    <xf numFmtId="178" fontId="2" fillId="0" borderId="39" xfId="13" applyNumberFormat="1" applyFont="1" applyBorder="1" applyAlignment="1">
      <alignment horizontal="right" vertical="center" shrinkToFit="1"/>
    </xf>
    <xf numFmtId="179" fontId="2" fillId="0" borderId="33" xfId="13" applyNumberFormat="1" applyFont="1" applyBorder="1" applyAlignment="1">
      <alignment horizontal="right" vertical="center" shrinkToFit="1"/>
    </xf>
    <xf numFmtId="178" fontId="11" fillId="0" borderId="40" xfId="13" applyNumberFormat="1" applyFont="1" applyBorder="1" applyAlignment="1">
      <alignment horizontal="right" vertical="center" shrinkToFit="1"/>
    </xf>
    <xf numFmtId="178" fontId="11" fillId="0" borderId="32" xfId="13" applyNumberFormat="1" applyFont="1" applyBorder="1" applyAlignment="1">
      <alignment horizontal="right" vertical="center" shrinkToFit="1"/>
    </xf>
    <xf numFmtId="179" fontId="11" fillId="0" borderId="30" xfId="13" applyNumberFormat="1" applyFont="1" applyBorder="1" applyAlignment="1">
      <alignment horizontal="right" vertical="center" shrinkToFit="1"/>
    </xf>
    <xf numFmtId="177" fontId="2" fillId="0" borderId="44" xfId="13" applyNumberFormat="1" applyFont="1" applyBorder="1" applyAlignment="1">
      <alignment horizontal="right" vertical="center" shrinkToFit="1"/>
    </xf>
    <xf numFmtId="178" fontId="2" fillId="0" borderId="44" xfId="13" applyNumberFormat="1" applyFont="1" applyBorder="1" applyAlignment="1">
      <alignment horizontal="right" vertical="center" shrinkToFit="1"/>
    </xf>
    <xf numFmtId="0" fontId="10" fillId="0" borderId="23" xfId="13" applyFont="1" applyBorder="1" applyAlignment="1">
      <alignment horizontal="center" vertical="center" wrapText="1"/>
    </xf>
    <xf numFmtId="0" fontId="10" fillId="0" borderId="34" xfId="13" applyFont="1" applyBorder="1" applyAlignment="1">
      <alignment horizontal="center" vertical="center" wrapText="1"/>
    </xf>
    <xf numFmtId="178" fontId="2" fillId="0" borderId="22" xfId="13" applyNumberFormat="1" applyFont="1" applyBorder="1" applyAlignment="1">
      <alignment horizontal="right" vertical="center" shrinkToFit="1"/>
    </xf>
    <xf numFmtId="179" fontId="2" fillId="0" borderId="36" xfId="13" applyNumberFormat="1" applyFont="1" applyBorder="1" applyAlignment="1">
      <alignment horizontal="right" vertical="center" shrinkToFit="1"/>
    </xf>
    <xf numFmtId="178" fontId="11" fillId="0" borderId="19" xfId="13" applyNumberFormat="1" applyFont="1" applyBorder="1" applyAlignment="1">
      <alignment horizontal="right" vertical="center" shrinkToFit="1"/>
    </xf>
    <xf numFmtId="178" fontId="11" fillId="0" borderId="35" xfId="13" applyNumberFormat="1" applyFont="1" applyBorder="1" applyAlignment="1">
      <alignment horizontal="right" vertical="center" shrinkToFit="1"/>
    </xf>
    <xf numFmtId="179" fontId="11" fillId="0" borderId="23" xfId="13" applyNumberFormat="1" applyFont="1" applyBorder="1" applyAlignment="1">
      <alignment horizontal="right" vertical="center" shrinkToFit="1"/>
    </xf>
    <xf numFmtId="0" fontId="2" fillId="0" borderId="0" xfId="13" applyFont="1" applyAlignment="1">
      <alignment horizontal="left" vertical="center"/>
    </xf>
    <xf numFmtId="0" fontId="2" fillId="0" borderId="45" xfId="13" applyFont="1" applyBorder="1" applyAlignment="1">
      <alignment horizontal="center" vertical="center"/>
    </xf>
    <xf numFmtId="0" fontId="2" fillId="0" borderId="46" xfId="13" applyFont="1" applyBorder="1" applyAlignment="1">
      <alignment horizontal="center" vertical="center"/>
    </xf>
    <xf numFmtId="0" fontId="2" fillId="0" borderId="47" xfId="13" applyFont="1" applyBorder="1" applyAlignment="1">
      <alignment horizontal="center" vertical="center"/>
    </xf>
    <xf numFmtId="0" fontId="2" fillId="0" borderId="48" xfId="13" applyFont="1" applyBorder="1" applyAlignment="1">
      <alignment horizontal="center" vertical="center"/>
    </xf>
    <xf numFmtId="0" fontId="2" fillId="0" borderId="49" xfId="13" applyFont="1" applyBorder="1" applyAlignment="1">
      <alignment horizontal="center" vertical="center"/>
    </xf>
    <xf numFmtId="178" fontId="2" fillId="0" borderId="50" xfId="13" applyNumberFormat="1" applyFont="1" applyBorder="1" applyAlignment="1">
      <alignment horizontal="right" vertical="center" shrinkToFit="1"/>
    </xf>
    <xf numFmtId="178" fontId="2" fillId="0" borderId="51" xfId="13" applyNumberFormat="1" applyFont="1" applyBorder="1" applyAlignment="1">
      <alignment horizontal="right" vertical="center" shrinkToFit="1"/>
    </xf>
    <xf numFmtId="179" fontId="2" fillId="0" borderId="52" xfId="13" applyNumberFormat="1" applyFont="1" applyBorder="1" applyAlignment="1">
      <alignment horizontal="right" vertical="center" shrinkToFit="1"/>
    </xf>
    <xf numFmtId="178" fontId="11" fillId="0" borderId="53" xfId="13" applyNumberFormat="1" applyFont="1" applyBorder="1" applyAlignment="1">
      <alignment horizontal="right" vertical="center" shrinkToFit="1"/>
    </xf>
    <xf numFmtId="178" fontId="11" fillId="0" borderId="51" xfId="13" applyNumberFormat="1" applyFont="1" applyBorder="1" applyAlignment="1">
      <alignment horizontal="right" vertical="center" shrinkToFit="1"/>
    </xf>
    <xf numFmtId="179" fontId="11" fillId="0" borderId="54" xfId="13" applyNumberFormat="1" applyFont="1" applyBorder="1" applyAlignment="1">
      <alignment horizontal="right" vertical="center" shrinkToFit="1"/>
    </xf>
    <xf numFmtId="177" fontId="2" fillId="0" borderId="55" xfId="13" applyNumberFormat="1" applyFont="1" applyBorder="1" applyAlignment="1">
      <alignment horizontal="right" vertical="center" shrinkToFit="1"/>
    </xf>
    <xf numFmtId="178" fontId="2" fillId="0" borderId="55" xfId="13" applyNumberFormat="1" applyFont="1" applyBorder="1" applyAlignment="1">
      <alignment horizontal="right" vertical="center" shrinkToFit="1"/>
    </xf>
    <xf numFmtId="0" fontId="10" fillId="0" borderId="16" xfId="13" applyFont="1" applyBorder="1" applyAlignment="1">
      <alignment horizontal="center" vertical="center" wrapText="1"/>
    </xf>
    <xf numFmtId="0" fontId="10" fillId="0" borderId="15" xfId="13" applyFont="1" applyBorder="1" applyAlignment="1">
      <alignment horizontal="center" vertical="center" wrapText="1"/>
    </xf>
    <xf numFmtId="0" fontId="2" fillId="0" borderId="7" xfId="13" applyFont="1" applyBorder="1" applyAlignment="1">
      <alignment horizontal="center" vertical="center"/>
    </xf>
    <xf numFmtId="0" fontId="2" fillId="0" borderId="8" xfId="13" applyFont="1" applyBorder="1" applyAlignment="1">
      <alignment horizontal="center" vertical="center"/>
    </xf>
    <xf numFmtId="0" fontId="2" fillId="0" borderId="56" xfId="13" applyFont="1" applyBorder="1" applyAlignment="1">
      <alignment horizontal="center" vertical="center"/>
    </xf>
    <xf numFmtId="0" fontId="2" fillId="0" borderId="12" xfId="13" applyFont="1" applyBorder="1" applyAlignment="1">
      <alignment horizontal="center" vertical="center"/>
    </xf>
    <xf numFmtId="0" fontId="2" fillId="0" borderId="9" xfId="13" applyFont="1" applyBorder="1" applyAlignment="1">
      <alignment horizontal="center" vertical="center"/>
    </xf>
    <xf numFmtId="0" fontId="2" fillId="0" borderId="57" xfId="13" applyFont="1" applyBorder="1" applyAlignment="1">
      <alignment horizontal="center" vertical="center"/>
    </xf>
    <xf numFmtId="0" fontId="2" fillId="0" borderId="30" xfId="13" applyFont="1" applyBorder="1" applyAlignment="1">
      <alignment horizontal="center" vertical="center" textRotation="255"/>
    </xf>
    <xf numFmtId="0" fontId="2" fillId="0" borderId="42" xfId="13" applyFont="1" applyBorder="1" applyAlignment="1">
      <alignment horizontal="center" vertical="center" textRotation="255"/>
    </xf>
    <xf numFmtId="0" fontId="2" fillId="0" borderId="31" xfId="13" applyFont="1" applyBorder="1" applyAlignment="1">
      <alignment horizontal="center" vertical="center" textRotation="255"/>
    </xf>
    <xf numFmtId="0" fontId="2" fillId="0" borderId="43" xfId="13" applyFont="1" applyBorder="1" applyAlignment="1">
      <alignment horizontal="center" vertical="center" shrinkToFit="1"/>
    </xf>
    <xf numFmtId="0" fontId="2" fillId="0" borderId="19" xfId="13" applyFont="1" applyBorder="1" applyAlignment="1">
      <alignment horizontal="center" vertical="center"/>
    </xf>
    <xf numFmtId="0" fontId="2" fillId="0" borderId="20" xfId="13" applyFont="1" applyBorder="1" applyAlignment="1">
      <alignment horizontal="center" vertical="center"/>
    </xf>
    <xf numFmtId="0" fontId="2" fillId="0" borderId="35" xfId="13" applyFont="1" applyBorder="1" applyAlignment="1">
      <alignment horizontal="center" vertical="center"/>
    </xf>
    <xf numFmtId="0" fontId="2" fillId="0" borderId="34" xfId="13" applyFont="1" applyBorder="1" applyAlignment="1">
      <alignment horizontal="center" vertical="center" textRotation="255"/>
    </xf>
    <xf numFmtId="0" fontId="2" fillId="0" borderId="20" xfId="13" applyFont="1" applyBorder="1" applyAlignment="1">
      <alignment horizontal="center" vertical="center" shrinkToFit="1"/>
    </xf>
    <xf numFmtId="0" fontId="2" fillId="0" borderId="15" xfId="13" applyFont="1" applyBorder="1" applyAlignment="1">
      <alignment horizontal="center" vertical="center" textRotation="255"/>
    </xf>
    <xf numFmtId="0" fontId="12" fillId="0" borderId="35" xfId="13" applyFont="1" applyBorder="1">
      <alignment vertical="center"/>
    </xf>
    <xf numFmtId="0" fontId="2" fillId="0" borderId="37" xfId="13" applyFont="1" applyBorder="1" applyAlignment="1">
      <alignment horizontal="center" vertical="center"/>
    </xf>
    <xf numFmtId="49" fontId="2" fillId="0" borderId="30" xfId="13" applyNumberFormat="1" applyFont="1" applyBorder="1" applyAlignment="1">
      <alignment horizontal="center" vertical="center"/>
    </xf>
    <xf numFmtId="49" fontId="2" fillId="0" borderId="42" xfId="13" applyNumberFormat="1" applyFont="1" applyBorder="1" applyAlignment="1">
      <alignment horizontal="center" vertical="center"/>
    </xf>
    <xf numFmtId="49" fontId="2" fillId="0" borderId="43" xfId="13" applyNumberFormat="1" applyFont="1" applyBorder="1" applyAlignment="1">
      <alignment horizontal="center" vertical="center"/>
    </xf>
    <xf numFmtId="0" fontId="2" fillId="0" borderId="32" xfId="13" applyFont="1" applyBorder="1" applyAlignment="1">
      <alignment horizontal="center" vertical="center" shrinkToFit="1"/>
    </xf>
    <xf numFmtId="180" fontId="2" fillId="0" borderId="32" xfId="13" applyNumberFormat="1" applyFont="1" applyBorder="1" applyAlignment="1">
      <alignment horizontal="right" vertical="center" shrinkToFit="1"/>
    </xf>
    <xf numFmtId="180" fontId="2" fillId="0" borderId="33" xfId="13" applyNumberFormat="1" applyFont="1" applyBorder="1" applyAlignment="1">
      <alignment horizontal="right" vertical="center" shrinkToFit="1"/>
    </xf>
    <xf numFmtId="178" fontId="2" fillId="0" borderId="19" xfId="13" applyNumberFormat="1" applyFont="1" applyBorder="1" applyAlignment="1">
      <alignment horizontal="right" vertical="center"/>
    </xf>
    <xf numFmtId="180" fontId="2" fillId="0" borderId="20" xfId="13" applyNumberFormat="1" applyFont="1" applyBorder="1" applyAlignment="1">
      <alignment horizontal="right" vertical="center"/>
    </xf>
    <xf numFmtId="49" fontId="2" fillId="0" borderId="23" xfId="13" applyNumberFormat="1" applyFont="1" applyBorder="1" applyAlignment="1">
      <alignment horizontal="center" vertical="center"/>
    </xf>
    <xf numFmtId="49" fontId="2" fillId="0" borderId="20" xfId="13" applyNumberFormat="1" applyFont="1" applyBorder="1" applyAlignment="1">
      <alignment horizontal="center" vertical="center"/>
    </xf>
    <xf numFmtId="0" fontId="2" fillId="0" borderId="35" xfId="13" applyFont="1" applyBorder="1" applyAlignment="1">
      <alignment horizontal="center" vertical="center" shrinkToFit="1"/>
    </xf>
    <xf numFmtId="180" fontId="2" fillId="0" borderId="35" xfId="13" applyNumberFormat="1" applyFont="1" applyBorder="1" applyAlignment="1">
      <alignment horizontal="right" vertical="center" shrinkToFit="1"/>
    </xf>
    <xf numFmtId="180" fontId="2" fillId="0" borderId="36" xfId="13" applyNumberFormat="1" applyFont="1" applyBorder="1" applyAlignment="1">
      <alignment horizontal="right" vertical="center" shrinkToFit="1"/>
    </xf>
    <xf numFmtId="0" fontId="2" fillId="0" borderId="37" xfId="13" applyFont="1" applyBorder="1" applyAlignment="1">
      <alignment horizontal="center" vertical="center" shrinkToFit="1"/>
    </xf>
    <xf numFmtId="180" fontId="2" fillId="0" borderId="37" xfId="13" applyNumberFormat="1" applyFont="1" applyBorder="1" applyAlignment="1">
      <alignment horizontal="right" vertical="center" shrinkToFit="1"/>
    </xf>
    <xf numFmtId="180" fontId="2" fillId="0" borderId="38" xfId="13" applyNumberFormat="1" applyFont="1" applyBorder="1" applyAlignment="1">
      <alignment horizontal="right" vertical="center" shrinkToFit="1"/>
    </xf>
    <xf numFmtId="0" fontId="12" fillId="0" borderId="37" xfId="13" applyFont="1" applyBorder="1">
      <alignment vertical="center"/>
    </xf>
    <xf numFmtId="0" fontId="2" fillId="0" borderId="17" xfId="13" applyFont="1" applyBorder="1" applyAlignment="1">
      <alignment horizontal="center" vertical="center" shrinkToFit="1"/>
    </xf>
    <xf numFmtId="0" fontId="2" fillId="0" borderId="30" xfId="13" applyFont="1" applyBorder="1" applyAlignment="1">
      <alignment horizontal="center" vertical="center" wrapText="1"/>
    </xf>
    <xf numFmtId="0" fontId="2" fillId="0" borderId="53" xfId="13" applyFont="1" applyBorder="1" applyAlignment="1">
      <alignment horizontal="center" vertical="center"/>
    </xf>
    <xf numFmtId="0" fontId="2" fillId="0" borderId="58" xfId="13" applyFont="1" applyBorder="1" applyAlignment="1">
      <alignment horizontal="center" vertical="center"/>
    </xf>
    <xf numFmtId="0" fontId="2" fillId="0" borderId="59" xfId="13" applyFont="1" applyBorder="1" applyAlignment="1">
      <alignment horizontal="center" vertical="center"/>
    </xf>
    <xf numFmtId="49" fontId="2" fillId="0" borderId="54" xfId="13" applyNumberFormat="1" applyFont="1" applyBorder="1" applyAlignment="1">
      <alignment horizontal="center" vertical="center"/>
    </xf>
    <xf numFmtId="49" fontId="2" fillId="0" borderId="58" xfId="13" applyNumberFormat="1" applyFont="1" applyBorder="1" applyAlignment="1">
      <alignment horizontal="center" vertical="center"/>
    </xf>
    <xf numFmtId="49" fontId="2" fillId="0" borderId="60" xfId="13" applyNumberFormat="1" applyFont="1" applyBorder="1" applyAlignment="1">
      <alignment horizontal="center" vertical="center"/>
    </xf>
    <xf numFmtId="0" fontId="2" fillId="0" borderId="51" xfId="13" applyFont="1" applyBorder="1" applyAlignment="1">
      <alignment horizontal="center" vertical="center" shrinkToFit="1"/>
    </xf>
    <xf numFmtId="180" fontId="2" fillId="0" borderId="51" xfId="13" applyNumberFormat="1" applyFont="1" applyBorder="1" applyAlignment="1">
      <alignment horizontal="right" vertical="center" shrinkToFit="1"/>
    </xf>
    <xf numFmtId="180" fontId="2" fillId="0" borderId="52" xfId="13" applyNumberFormat="1" applyFont="1" applyBorder="1" applyAlignment="1">
      <alignment horizontal="right" vertical="center" shrinkToFit="1"/>
    </xf>
    <xf numFmtId="178" fontId="2" fillId="0" borderId="53" xfId="13" applyNumberFormat="1" applyFont="1" applyBorder="1" applyAlignment="1">
      <alignment horizontal="right" vertical="center"/>
    </xf>
    <xf numFmtId="180" fontId="2" fillId="0" borderId="60" xfId="13" applyNumberFormat="1" applyFont="1" applyBorder="1" applyAlignment="1">
      <alignment horizontal="right" vertical="center"/>
    </xf>
    <xf numFmtId="0" fontId="2" fillId="0" borderId="57" xfId="13" applyFont="1" applyBorder="1">
      <alignment vertical="center"/>
    </xf>
    <xf numFmtId="0" fontId="2" fillId="0" borderId="61" xfId="13" applyFont="1" applyBorder="1">
      <alignment vertical="center"/>
    </xf>
    <xf numFmtId="0" fontId="2" fillId="0" borderId="31" xfId="13" applyFont="1" applyBorder="1" applyAlignment="1">
      <alignment horizontal="center" vertical="center" wrapText="1"/>
    </xf>
    <xf numFmtId="0" fontId="2" fillId="0" borderId="23" xfId="13" applyFont="1" applyBorder="1" applyAlignment="1">
      <alignment horizontal="center" vertical="center" wrapText="1"/>
    </xf>
    <xf numFmtId="0" fontId="2" fillId="0" borderId="34" xfId="13" applyFont="1" applyBorder="1" applyAlignment="1">
      <alignment horizontal="center" vertical="center" wrapText="1"/>
    </xf>
    <xf numFmtId="0" fontId="2" fillId="0" borderId="16" xfId="13" applyFont="1" applyBorder="1" applyAlignment="1">
      <alignment horizontal="center" vertical="center" wrapText="1"/>
    </xf>
    <xf numFmtId="0" fontId="2" fillId="0" borderId="15" xfId="13" applyFont="1" applyBorder="1" applyAlignment="1">
      <alignment horizontal="center" vertical="center" wrapText="1"/>
    </xf>
    <xf numFmtId="0" fontId="2" fillId="0" borderId="32" xfId="13" applyFont="1" applyBorder="1" applyAlignment="1">
      <alignment horizontal="center" vertical="center"/>
    </xf>
    <xf numFmtId="0" fontId="2" fillId="0" borderId="62" xfId="13" applyFont="1" applyBorder="1" applyAlignment="1">
      <alignment horizontal="center" vertical="center"/>
    </xf>
    <xf numFmtId="0" fontId="2" fillId="0" borderId="52" xfId="13" applyFont="1" applyBorder="1" applyAlignment="1">
      <alignment horizontal="center" vertical="center"/>
    </xf>
    <xf numFmtId="0" fontId="2" fillId="0" borderId="63" xfId="13" applyFont="1" applyBorder="1" applyAlignment="1">
      <alignment horizontal="center" vertical="center"/>
    </xf>
    <xf numFmtId="0" fontId="2" fillId="0" borderId="50" xfId="13" applyFont="1" applyBorder="1" applyAlignment="1">
      <alignment horizontal="center" vertical="center"/>
    </xf>
    <xf numFmtId="0" fontId="10" fillId="0" borderId="54" xfId="13" applyFont="1" applyBorder="1" applyAlignment="1">
      <alignment horizontal="center" vertical="center" wrapText="1"/>
    </xf>
    <xf numFmtId="0" fontId="10" fillId="0" borderId="59" xfId="13"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3" applyFont="1" applyBorder="1" applyAlignment="1">
      <alignment horizontal="left" vertical="center"/>
    </xf>
    <xf numFmtId="0" fontId="2" fillId="0" borderId="9" xfId="13"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3"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3"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3" applyFont="1" applyBorder="1" applyAlignment="1">
      <alignment horizontal="left" vertical="center"/>
    </xf>
    <xf numFmtId="0" fontId="2" fillId="0" borderId="60" xfId="13" applyFont="1" applyBorder="1" applyAlignment="1">
      <alignment horizontal="left" vertical="center"/>
    </xf>
    <xf numFmtId="178" fontId="2" fillId="0" borderId="7" xfId="13" applyNumberFormat="1" applyFont="1" applyBorder="1" applyAlignment="1">
      <alignment horizontal="right" vertical="center" shrinkToFit="1"/>
    </xf>
    <xf numFmtId="178" fontId="2" fillId="0" borderId="8" xfId="13" applyNumberFormat="1" applyFont="1" applyBorder="1" applyAlignment="1">
      <alignment horizontal="right" vertical="center" shrinkToFit="1"/>
    </xf>
    <xf numFmtId="178" fontId="2" fillId="0" borderId="9" xfId="13" applyNumberFormat="1" applyFont="1" applyBorder="1" applyAlignment="1">
      <alignment horizontal="right" vertical="center" shrinkToFit="1"/>
    </xf>
    <xf numFmtId="178" fontId="2" fillId="0" borderId="19" xfId="13" applyNumberFormat="1" applyFont="1" applyBorder="1" applyAlignment="1">
      <alignment horizontal="right" vertical="center" shrinkToFit="1"/>
    </xf>
    <xf numFmtId="178" fontId="2" fillId="0" borderId="0" xfId="13" applyNumberFormat="1" applyFont="1" applyAlignment="1">
      <alignment horizontal="right" vertical="center" shrinkToFit="1"/>
    </xf>
    <xf numFmtId="178" fontId="2" fillId="0" borderId="20" xfId="13" applyNumberFormat="1" applyFont="1" applyBorder="1" applyAlignment="1">
      <alignment horizontal="right" vertical="center" shrinkToFit="1"/>
    </xf>
    <xf numFmtId="178" fontId="2" fillId="0" borderId="53" xfId="13" applyNumberFormat="1" applyFont="1" applyBorder="1" applyAlignment="1">
      <alignment horizontal="right" vertical="center" shrinkToFit="1"/>
    </xf>
    <xf numFmtId="178" fontId="2" fillId="0" borderId="58" xfId="13" applyNumberFormat="1" applyFont="1" applyBorder="1" applyAlignment="1">
      <alignment horizontal="right" vertical="center" shrinkToFit="1"/>
    </xf>
    <xf numFmtId="178" fontId="2" fillId="0" borderId="60" xfId="13" applyNumberFormat="1" applyFont="1" applyBorder="1" applyAlignment="1">
      <alignment horizontal="right" vertical="center" shrinkToFit="1"/>
    </xf>
    <xf numFmtId="0" fontId="2" fillId="0" borderId="7" xfId="13" applyFont="1" applyBorder="1" applyAlignment="1">
      <alignment horizontal="left" vertical="center"/>
    </xf>
    <xf numFmtId="0" fontId="2" fillId="0" borderId="19" xfId="13" applyFont="1" applyBorder="1" applyAlignment="1">
      <alignment horizontal="left" vertical="center"/>
    </xf>
    <xf numFmtId="0" fontId="10" fillId="0" borderId="0" xfId="13" applyFont="1" applyAlignment="1">
      <alignment horizontal="left" vertical="center" wrapText="1"/>
    </xf>
    <xf numFmtId="0" fontId="10" fillId="0" borderId="20" xfId="13" applyFont="1" applyBorder="1" applyAlignment="1">
      <alignment vertical="center" wrapText="1"/>
    </xf>
    <xf numFmtId="0" fontId="2" fillId="0" borderId="53" xfId="13" applyFont="1" applyBorder="1" applyAlignment="1">
      <alignment horizontal="left" vertical="center"/>
    </xf>
    <xf numFmtId="0" fontId="10" fillId="0" borderId="58" xfId="13" applyFont="1" applyBorder="1" applyAlignment="1">
      <alignment horizontal="left" vertical="center" wrapText="1"/>
    </xf>
    <xf numFmtId="0" fontId="10" fillId="0" borderId="60" xfId="13" applyFont="1" applyBorder="1" applyAlignment="1">
      <alignment vertical="center" wrapText="1"/>
    </xf>
    <xf numFmtId="180" fontId="2" fillId="0" borderId="7" xfId="13" applyNumberFormat="1" applyFont="1" applyBorder="1" applyAlignment="1">
      <alignment horizontal="right" vertical="center" shrinkToFit="1"/>
    </xf>
    <xf numFmtId="180" fontId="2" fillId="0" borderId="8" xfId="13" applyNumberFormat="1" applyFont="1" applyBorder="1" applyAlignment="1">
      <alignment horizontal="right" vertical="center" shrinkToFit="1"/>
    </xf>
    <xf numFmtId="181" fontId="2" fillId="0" borderId="8" xfId="13" applyNumberFormat="1" applyFont="1" applyBorder="1" applyAlignment="1">
      <alignment horizontal="right" vertical="center" shrinkToFit="1"/>
    </xf>
    <xf numFmtId="177" fontId="2" fillId="0" borderId="8" xfId="13" applyNumberFormat="1" applyFont="1" applyBorder="1" applyAlignment="1">
      <alignment horizontal="right" vertical="center" shrinkToFit="1"/>
    </xf>
    <xf numFmtId="182" fontId="2" fillId="0" borderId="7" xfId="13" applyNumberFormat="1" applyFont="1" applyBorder="1" applyAlignment="1">
      <alignment horizontal="right" vertical="center" shrinkToFit="1"/>
    </xf>
    <xf numFmtId="180" fontId="2" fillId="0" borderId="9" xfId="13" applyNumberFormat="1" applyFont="1" applyBorder="1" applyAlignment="1">
      <alignment horizontal="right" vertical="center" shrinkToFit="1"/>
    </xf>
    <xf numFmtId="182" fontId="2" fillId="0" borderId="7" xfId="13" applyNumberFormat="1" applyFont="1" applyBorder="1" applyAlignment="1">
      <alignment vertical="center" shrinkToFit="1"/>
    </xf>
    <xf numFmtId="180" fontId="2" fillId="0" borderId="9" xfId="13" applyNumberFormat="1" applyFont="1" applyBorder="1">
      <alignment vertical="center"/>
    </xf>
    <xf numFmtId="180" fontId="2" fillId="0" borderId="19" xfId="13" applyNumberFormat="1" applyFont="1" applyBorder="1" applyAlignment="1">
      <alignment horizontal="right" vertical="center" shrinkToFit="1"/>
    </xf>
    <xf numFmtId="180" fontId="2" fillId="0" borderId="0" xfId="13" applyNumberFormat="1" applyFont="1" applyAlignment="1">
      <alignment horizontal="right" vertical="center" shrinkToFit="1"/>
    </xf>
    <xf numFmtId="181" fontId="2" fillId="0" borderId="0" xfId="13" applyNumberFormat="1" applyFont="1" applyAlignment="1">
      <alignment horizontal="right" vertical="center" shrinkToFit="1"/>
    </xf>
    <xf numFmtId="177" fontId="2" fillId="0" borderId="0" xfId="13" applyNumberFormat="1" applyFont="1" applyAlignment="1">
      <alignment horizontal="right" vertical="center" shrinkToFit="1"/>
    </xf>
    <xf numFmtId="182" fontId="2" fillId="0" borderId="19" xfId="13" applyNumberFormat="1" applyFont="1" applyBorder="1" applyAlignment="1">
      <alignment horizontal="right" vertical="center" shrinkToFit="1"/>
    </xf>
    <xf numFmtId="180" fontId="2" fillId="0" borderId="20" xfId="13" applyNumberFormat="1" applyFont="1" applyBorder="1" applyAlignment="1">
      <alignment horizontal="right" vertical="center" shrinkToFit="1"/>
    </xf>
    <xf numFmtId="182" fontId="2" fillId="0" borderId="19" xfId="13" applyNumberFormat="1" applyFont="1" applyBorder="1" applyAlignment="1">
      <alignment vertical="center" shrinkToFit="1"/>
    </xf>
    <xf numFmtId="180" fontId="2" fillId="0" borderId="20" xfId="13" applyNumberFormat="1" applyFont="1" applyBorder="1">
      <alignment vertical="center"/>
    </xf>
    <xf numFmtId="180" fontId="2" fillId="0" borderId="53" xfId="13" applyNumberFormat="1" applyFont="1" applyBorder="1" applyAlignment="1">
      <alignment horizontal="right" vertical="center" shrinkToFit="1"/>
    </xf>
    <xf numFmtId="180" fontId="2" fillId="0" borderId="58" xfId="13" applyNumberFormat="1" applyFont="1" applyBorder="1" applyAlignment="1">
      <alignment horizontal="right" vertical="center" shrinkToFit="1"/>
    </xf>
    <xf numFmtId="181" fontId="2" fillId="0" borderId="58" xfId="13" applyNumberFormat="1" applyFont="1" applyBorder="1" applyAlignment="1">
      <alignment horizontal="right" vertical="center" shrinkToFit="1"/>
    </xf>
    <xf numFmtId="177" fontId="2" fillId="0" borderId="58" xfId="13" applyNumberFormat="1" applyFont="1" applyBorder="1" applyAlignment="1">
      <alignment horizontal="right" vertical="center" shrinkToFit="1"/>
    </xf>
    <xf numFmtId="182" fontId="2" fillId="0" borderId="53" xfId="13" applyNumberFormat="1" applyFont="1" applyBorder="1" applyAlignment="1">
      <alignment horizontal="right" vertical="center" shrinkToFit="1"/>
    </xf>
    <xf numFmtId="180" fontId="2" fillId="0" borderId="60" xfId="13" applyNumberFormat="1" applyFont="1" applyBorder="1" applyAlignment="1">
      <alignment horizontal="right" vertical="center" shrinkToFit="1"/>
    </xf>
    <xf numFmtId="182" fontId="2" fillId="0" borderId="53" xfId="13" applyNumberFormat="1" applyFont="1" applyBorder="1" applyAlignment="1">
      <alignment vertical="center" shrinkToFit="1"/>
    </xf>
    <xf numFmtId="180" fontId="2" fillId="0" borderId="60" xfId="13" applyNumberFormat="1" applyFont="1" applyBorder="1">
      <alignment vertical="center"/>
    </xf>
    <xf numFmtId="0" fontId="2" fillId="0" borderId="0" xfId="13" applyFont="1" applyAlignment="1">
      <alignment horizontal="center" vertical="center" shrinkToFit="1"/>
    </xf>
    <xf numFmtId="0" fontId="2" fillId="0" borderId="0" xfId="13" applyFont="1" applyAlignment="1" applyProtection="1">
      <alignment horizontal="center" vertical="center" shrinkToFit="1"/>
      <protection hidden="1"/>
    </xf>
    <xf numFmtId="0" fontId="2" fillId="0" borderId="58" xfId="13" applyFont="1" applyBorder="1">
      <alignment vertical="center"/>
    </xf>
    <xf numFmtId="0" fontId="2" fillId="0" borderId="60" xfId="13"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5">
      <alignment vertical="center"/>
    </xf>
    <xf numFmtId="0" fontId="16" fillId="0" borderId="0" xfId="25" applyFont="1">
      <alignment vertical="center"/>
    </xf>
    <xf numFmtId="0" fontId="3" fillId="3" borderId="0" xfId="25" applyFill="1">
      <alignment vertical="center"/>
    </xf>
    <xf numFmtId="49" fontId="2" fillId="3" borderId="0" xfId="16" applyNumberFormat="1" applyFont="1" applyFill="1">
      <alignment vertical="center"/>
    </xf>
    <xf numFmtId="0" fontId="17" fillId="3" borderId="0" xfId="16" applyFont="1" applyFill="1">
      <alignment vertical="center"/>
    </xf>
    <xf numFmtId="0" fontId="2" fillId="3" borderId="0" xfId="16" applyFont="1" applyFill="1">
      <alignment vertical="center"/>
    </xf>
    <xf numFmtId="0" fontId="18" fillId="3" borderId="20" xfId="16" applyFont="1" applyFill="1" applyBorder="1" applyAlignment="1">
      <alignment horizontal="left" vertical="center"/>
    </xf>
    <xf numFmtId="0" fontId="18" fillId="4" borderId="7" xfId="16" applyFont="1" applyFill="1" applyBorder="1" applyAlignment="1" applyProtection="1">
      <alignment horizontal="center" vertical="center"/>
      <protection locked="0"/>
    </xf>
    <xf numFmtId="0" fontId="18" fillId="4" borderId="76" xfId="16" applyFont="1" applyFill="1" applyBorder="1" applyAlignment="1" applyProtection="1">
      <alignment horizontal="center" vertical="center"/>
      <protection locked="0"/>
    </xf>
    <xf numFmtId="0" fontId="18" fillId="0" borderId="77" xfId="16" applyFont="1" applyBorder="1" applyAlignment="1" applyProtection="1">
      <alignment horizontal="center" vertical="center" shrinkToFit="1"/>
      <protection locked="0"/>
    </xf>
    <xf numFmtId="0" fontId="18" fillId="0" borderId="78" xfId="16" applyFont="1" applyBorder="1" applyAlignment="1" applyProtection="1">
      <alignment horizontal="center" vertical="center" shrinkToFit="1"/>
      <protection locked="0"/>
    </xf>
    <xf numFmtId="0" fontId="18" fillId="5" borderId="79" xfId="16" applyFont="1" applyFill="1" applyBorder="1" applyAlignment="1" applyProtection="1">
      <alignment horizontal="center" vertical="center" shrinkToFit="1"/>
      <protection locked="0"/>
    </xf>
    <xf numFmtId="0" fontId="18" fillId="3" borderId="19" xfId="16" applyFont="1" applyFill="1" applyBorder="1" applyAlignment="1">
      <alignment horizontal="left" vertical="center"/>
    </xf>
    <xf numFmtId="0" fontId="18" fillId="0" borderId="80" xfId="16" applyFont="1" applyBorder="1" applyAlignment="1" applyProtection="1">
      <alignment horizontal="center" vertical="center" shrinkToFit="1"/>
      <protection locked="0"/>
    </xf>
    <xf numFmtId="0" fontId="12" fillId="3" borderId="0" xfId="16" applyFont="1" applyFill="1">
      <alignment vertical="center"/>
    </xf>
    <xf numFmtId="0" fontId="18" fillId="3" borderId="0" xfId="16" applyFont="1" applyFill="1">
      <alignment vertical="center"/>
    </xf>
    <xf numFmtId="0" fontId="18" fillId="0" borderId="81" xfId="16" applyFont="1" applyBorder="1" applyAlignment="1" applyProtection="1">
      <alignment horizontal="center" vertical="center" shrinkToFit="1"/>
      <protection locked="0"/>
    </xf>
    <xf numFmtId="0" fontId="18" fillId="3" borderId="0" xfId="16" applyFont="1" applyFill="1" applyAlignment="1">
      <alignment horizontal="center" vertical="center" shrinkToFit="1"/>
    </xf>
    <xf numFmtId="0" fontId="18" fillId="3" borderId="20" xfId="16" applyFont="1" applyFill="1" applyBorder="1">
      <alignment vertical="center"/>
    </xf>
    <xf numFmtId="0" fontId="18" fillId="3" borderId="56" xfId="16" applyFont="1" applyFill="1" applyBorder="1" applyAlignment="1">
      <alignment horizontal="center" vertical="center"/>
    </xf>
    <xf numFmtId="0" fontId="18" fillId="3" borderId="57" xfId="16" applyFont="1" applyFill="1" applyBorder="1" applyAlignment="1">
      <alignment horizontal="center" vertical="center"/>
    </xf>
    <xf numFmtId="0" fontId="18" fillId="3" borderId="12" xfId="16" applyFont="1" applyFill="1" applyBorder="1">
      <alignment vertical="center"/>
    </xf>
    <xf numFmtId="0" fontId="18" fillId="3" borderId="8" xfId="16" applyFont="1" applyFill="1" applyBorder="1" applyAlignment="1">
      <alignment horizontal="left" vertical="center"/>
    </xf>
    <xf numFmtId="0" fontId="18" fillId="3" borderId="12" xfId="16" applyFont="1" applyFill="1" applyBorder="1" applyAlignment="1">
      <alignment horizontal="center" vertical="center" textRotation="255" shrinkToFit="1"/>
    </xf>
    <xf numFmtId="0" fontId="18" fillId="3" borderId="8" xfId="16" applyFont="1" applyFill="1" applyBorder="1" applyAlignment="1">
      <alignment horizontal="center" vertical="center" textRotation="255" shrinkToFit="1"/>
    </xf>
    <xf numFmtId="0" fontId="18" fillId="3" borderId="56" xfId="16" applyFont="1" applyFill="1" applyBorder="1" applyAlignment="1">
      <alignment horizontal="center" vertical="center" textRotation="255" shrinkToFit="1"/>
    </xf>
    <xf numFmtId="0" fontId="18" fillId="3" borderId="12" xfId="16" applyFont="1" applyFill="1" applyBorder="1" applyAlignment="1">
      <alignment horizontal="center" vertical="center" textRotation="255" wrapText="1"/>
    </xf>
    <xf numFmtId="0" fontId="18" fillId="3" borderId="8" xfId="16" applyFont="1" applyFill="1" applyBorder="1" applyAlignment="1">
      <alignment horizontal="center" vertical="center" textRotation="255" wrapText="1"/>
    </xf>
    <xf numFmtId="0" fontId="18" fillId="3" borderId="56" xfId="16" applyFont="1" applyFill="1" applyBorder="1" applyAlignment="1">
      <alignment horizontal="center" vertical="center" textRotation="255" wrapText="1"/>
    </xf>
    <xf numFmtId="0" fontId="18" fillId="3" borderId="12" xfId="16" applyFont="1" applyFill="1" applyBorder="1" applyAlignment="1">
      <alignment horizontal="left" vertical="center"/>
    </xf>
    <xf numFmtId="0" fontId="19" fillId="3" borderId="56" xfId="16" applyFont="1" applyFill="1" applyBorder="1" applyAlignment="1">
      <alignment horizontal="left" vertical="center"/>
    </xf>
    <xf numFmtId="0" fontId="18" fillId="3" borderId="12" xfId="16" applyFont="1" applyFill="1" applyBorder="1" applyAlignment="1">
      <alignment horizontal="left" vertical="center" wrapText="1"/>
    </xf>
    <xf numFmtId="0" fontId="18" fillId="3" borderId="9" xfId="16" applyFont="1" applyFill="1" applyBorder="1" applyAlignment="1">
      <alignment horizontal="left" vertical="center" wrapText="1"/>
    </xf>
    <xf numFmtId="0" fontId="20" fillId="3" borderId="0" xfId="25" applyFont="1" applyFill="1">
      <alignment vertical="center"/>
    </xf>
    <xf numFmtId="0" fontId="18" fillId="4" borderId="19" xfId="16" applyFont="1" applyFill="1" applyBorder="1" applyAlignment="1" applyProtection="1">
      <alignment horizontal="center" vertical="center"/>
      <protection locked="0"/>
    </xf>
    <xf numFmtId="0" fontId="18" fillId="4" borderId="82" xfId="16" applyFont="1" applyFill="1" applyBorder="1" applyAlignment="1" applyProtection="1">
      <alignment horizontal="center" vertical="center"/>
      <protection locked="0"/>
    </xf>
    <xf numFmtId="0" fontId="18" fillId="0" borderId="83" xfId="26" applyFont="1" applyBorder="1" applyAlignment="1" applyProtection="1">
      <alignment horizontal="left" vertical="center" shrinkToFit="1"/>
      <protection locked="0"/>
    </xf>
    <xf numFmtId="0" fontId="18" fillId="0" borderId="84" xfId="26" applyFont="1" applyBorder="1" applyAlignment="1" applyProtection="1">
      <alignment horizontal="left" vertical="center" shrinkToFit="1"/>
      <protection locked="0"/>
    </xf>
    <xf numFmtId="0" fontId="18" fillId="5" borderId="33" xfId="16" applyFont="1" applyFill="1" applyBorder="1" applyAlignment="1" applyProtection="1">
      <alignment horizontal="left" vertical="center" shrinkToFit="1"/>
      <protection locked="0"/>
    </xf>
    <xf numFmtId="0" fontId="18" fillId="3" borderId="85" xfId="16" applyFont="1" applyFill="1" applyBorder="1" applyAlignment="1" applyProtection="1">
      <alignment horizontal="left" vertical="center" shrinkToFit="1"/>
      <protection locked="0"/>
    </xf>
    <xf numFmtId="0" fontId="18" fillId="3" borderId="0" xfId="16" applyFont="1" applyFill="1" applyAlignment="1">
      <alignment horizontal="left" vertical="center" shrinkToFit="1"/>
    </xf>
    <xf numFmtId="0" fontId="18" fillId="3" borderId="20" xfId="16" applyFont="1" applyFill="1" applyBorder="1" applyAlignment="1">
      <alignment horizontal="center" vertical="center"/>
    </xf>
    <xf numFmtId="0" fontId="18" fillId="3" borderId="34" xfId="16" applyFont="1" applyFill="1" applyBorder="1" applyAlignment="1">
      <alignment horizontal="center" vertical="center"/>
    </xf>
    <xf numFmtId="0" fontId="18" fillId="3" borderId="35" xfId="16" applyFont="1" applyFill="1" applyBorder="1" applyAlignment="1">
      <alignment horizontal="center" vertical="center"/>
    </xf>
    <xf numFmtId="0" fontId="18" fillId="3" borderId="23" xfId="16" applyFont="1" applyFill="1" applyBorder="1">
      <alignment vertical="center"/>
    </xf>
    <xf numFmtId="0" fontId="18" fillId="3" borderId="0" xfId="16" applyFont="1" applyFill="1" applyAlignment="1">
      <alignment horizontal="left" vertical="center"/>
    </xf>
    <xf numFmtId="0" fontId="18" fillId="3" borderId="16" xfId="16" applyFont="1" applyFill="1" applyBorder="1" applyAlignment="1">
      <alignment horizontal="center" vertical="center" textRotation="255" shrinkToFit="1"/>
    </xf>
    <xf numFmtId="0" fontId="18" fillId="3" borderId="14" xfId="16" applyFont="1" applyFill="1" applyBorder="1" applyAlignment="1">
      <alignment horizontal="center" vertical="center" textRotation="255" shrinkToFit="1"/>
    </xf>
    <xf numFmtId="0" fontId="18" fillId="3" borderId="15" xfId="16" applyFont="1" applyFill="1" applyBorder="1" applyAlignment="1">
      <alignment horizontal="center" vertical="center" textRotation="255" shrinkToFit="1"/>
    </xf>
    <xf numFmtId="0" fontId="18" fillId="3" borderId="16" xfId="16" applyFont="1" applyFill="1" applyBorder="1" applyAlignment="1">
      <alignment horizontal="center" vertical="center" textRotation="255" wrapText="1"/>
    </xf>
    <xf numFmtId="0" fontId="18" fillId="3" borderId="14" xfId="16" applyFont="1" applyFill="1" applyBorder="1" applyAlignment="1">
      <alignment horizontal="center" vertical="center" textRotation="255" wrapText="1"/>
    </xf>
    <xf numFmtId="0" fontId="18" fillId="3" borderId="15" xfId="16" applyFont="1" applyFill="1" applyBorder="1" applyAlignment="1">
      <alignment horizontal="center" vertical="center" textRotation="255" wrapText="1"/>
    </xf>
    <xf numFmtId="0" fontId="18" fillId="3" borderId="23" xfId="16" applyFont="1" applyFill="1" applyBorder="1" applyAlignment="1">
      <alignment horizontal="left" vertical="center"/>
    </xf>
    <xf numFmtId="0" fontId="18" fillId="3" borderId="34" xfId="16" applyFont="1" applyFill="1" applyBorder="1" applyAlignment="1">
      <alignment horizontal="left" vertical="center"/>
    </xf>
    <xf numFmtId="0" fontId="18" fillId="3" borderId="23" xfId="16" applyFont="1" applyFill="1" applyBorder="1" applyAlignment="1">
      <alignment horizontal="left" vertical="center" wrapText="1"/>
    </xf>
    <xf numFmtId="0" fontId="18" fillId="3" borderId="20" xfId="16" applyFont="1" applyFill="1" applyBorder="1" applyAlignment="1">
      <alignment horizontal="left" vertical="center" wrapText="1"/>
    </xf>
    <xf numFmtId="0" fontId="18" fillId="0" borderId="86" xfId="26" applyFont="1" applyBorder="1" applyAlignment="1" applyProtection="1">
      <alignment horizontal="left" vertical="center" shrinkToFit="1"/>
      <protection locked="0"/>
    </xf>
    <xf numFmtId="0" fontId="18" fillId="0" borderId="87" xfId="26" applyFont="1" applyBorder="1" applyAlignment="1" applyProtection="1">
      <alignment horizontal="left" vertical="center" shrinkToFit="1"/>
      <protection locked="0"/>
    </xf>
    <xf numFmtId="0" fontId="18" fillId="5" borderId="36" xfId="16" applyFont="1" applyFill="1" applyBorder="1" applyAlignment="1" applyProtection="1">
      <alignment horizontal="left" vertical="center" shrinkToFit="1"/>
      <protection locked="0"/>
    </xf>
    <xf numFmtId="0" fontId="18" fillId="3" borderId="88" xfId="16" applyFont="1" applyFill="1" applyBorder="1" applyAlignment="1" applyProtection="1">
      <alignment horizontal="left" vertical="center" shrinkToFit="1"/>
      <protection locked="0"/>
    </xf>
    <xf numFmtId="0" fontId="18" fillId="3" borderId="34" xfId="16" applyFont="1" applyFill="1" applyBorder="1">
      <alignment vertical="center"/>
    </xf>
    <xf numFmtId="0" fontId="18" fillId="3" borderId="30" xfId="16" applyFont="1" applyFill="1" applyBorder="1">
      <alignment vertical="center"/>
    </xf>
    <xf numFmtId="0" fontId="18" fillId="3" borderId="42" xfId="16" applyFont="1" applyFill="1" applyBorder="1">
      <alignment vertical="center"/>
    </xf>
    <xf numFmtId="0" fontId="18" fillId="3" borderId="42" xfId="16" applyFont="1" applyFill="1" applyBorder="1" applyAlignment="1">
      <alignment vertical="center" shrinkToFit="1"/>
    </xf>
    <xf numFmtId="0" fontId="18" fillId="3" borderId="31" xfId="16" applyFont="1" applyFill="1" applyBorder="1">
      <alignment vertical="center"/>
    </xf>
    <xf numFmtId="0" fontId="18" fillId="3" borderId="0" xfId="16" applyFont="1" applyFill="1" applyAlignment="1">
      <alignment vertical="center" shrinkToFit="1"/>
    </xf>
    <xf numFmtId="0" fontId="18" fillId="4" borderId="13" xfId="16" applyFont="1" applyFill="1" applyBorder="1" applyAlignment="1" applyProtection="1">
      <alignment horizontal="center" vertical="center"/>
      <protection locked="0"/>
    </xf>
    <xf numFmtId="0" fontId="18" fillId="4" borderId="89" xfId="16" applyFont="1" applyFill="1" applyBorder="1" applyAlignment="1" applyProtection="1">
      <alignment horizontal="center" vertical="center"/>
      <protection locked="0"/>
    </xf>
    <xf numFmtId="0" fontId="18" fillId="0" borderId="90" xfId="26" applyFont="1" applyBorder="1" applyAlignment="1" applyProtection="1">
      <alignment horizontal="left" vertical="center" shrinkToFit="1"/>
      <protection locked="0"/>
    </xf>
    <xf numFmtId="0" fontId="18" fillId="0" borderId="91" xfId="26" applyFont="1" applyBorder="1" applyAlignment="1" applyProtection="1">
      <alignment horizontal="left" vertical="center" shrinkToFit="1"/>
      <protection locked="0"/>
    </xf>
    <xf numFmtId="0" fontId="18" fillId="5" borderId="38" xfId="16" applyFont="1" applyFill="1" applyBorder="1" applyAlignment="1" applyProtection="1">
      <alignment horizontal="left" vertical="center" shrinkToFit="1"/>
      <protection locked="0"/>
    </xf>
    <xf numFmtId="0" fontId="18" fillId="3" borderId="92" xfId="16" applyFont="1" applyFill="1" applyBorder="1" applyAlignment="1" applyProtection="1">
      <alignment horizontal="left" vertical="center" shrinkToFit="1"/>
      <protection locked="0"/>
    </xf>
    <xf numFmtId="0" fontId="18" fillId="4" borderId="40" xfId="16" applyFont="1" applyFill="1" applyBorder="1" applyAlignment="1" applyProtection="1">
      <alignment horizontal="center" vertical="center" wrapText="1"/>
      <protection locked="0"/>
    </xf>
    <xf numFmtId="0" fontId="18" fillId="4" borderId="93" xfId="16" applyFont="1" applyFill="1" applyBorder="1" applyAlignment="1" applyProtection="1">
      <alignment horizontal="center" vertical="center" wrapText="1"/>
      <protection locked="0"/>
    </xf>
    <xf numFmtId="183" fontId="18" fillId="0" borderId="94" xfId="26" applyNumberFormat="1" applyFont="1" applyBorder="1" applyAlignment="1" applyProtection="1">
      <alignment horizontal="right" vertical="center" shrinkToFit="1"/>
      <protection locked="0"/>
    </xf>
    <xf numFmtId="183" fontId="18" fillId="0" borderId="95" xfId="26" applyNumberFormat="1" applyFont="1" applyBorder="1" applyAlignment="1" applyProtection="1">
      <alignment horizontal="right" vertical="center" shrinkToFit="1"/>
      <protection locked="0"/>
    </xf>
    <xf numFmtId="183" fontId="18" fillId="0" borderId="96" xfId="26" applyNumberFormat="1" applyFont="1" applyBorder="1" applyAlignment="1" applyProtection="1">
      <alignment horizontal="right" vertical="center" shrinkToFit="1"/>
      <protection locked="0"/>
    </xf>
    <xf numFmtId="183" fontId="18" fillId="5" borderId="97" xfId="15" applyNumberFormat="1" applyFont="1" applyFill="1" applyBorder="1" applyAlignment="1" applyProtection="1">
      <alignment horizontal="right" vertical="center" shrinkToFit="1"/>
      <protection locked="0"/>
    </xf>
    <xf numFmtId="183" fontId="18" fillId="0" borderId="98" xfId="26" applyNumberFormat="1" applyFont="1" applyBorder="1" applyAlignment="1" applyProtection="1">
      <alignment horizontal="right" vertical="center" shrinkToFit="1"/>
      <protection locked="0"/>
    </xf>
    <xf numFmtId="183" fontId="18" fillId="3" borderId="95" xfId="25" applyNumberFormat="1" applyFont="1" applyFill="1" applyBorder="1" applyAlignment="1" applyProtection="1">
      <alignment horizontal="right" vertical="center" shrinkToFit="1"/>
      <protection locked="0"/>
    </xf>
    <xf numFmtId="183" fontId="18" fillId="5" borderId="99" xfId="16" applyNumberFormat="1" applyFont="1" applyFill="1" applyBorder="1" applyAlignment="1" applyProtection="1">
      <alignment horizontal="right" vertical="center" shrinkToFit="1"/>
      <protection locked="0"/>
    </xf>
    <xf numFmtId="183" fontId="18" fillId="0" borderId="84" xfId="16" applyNumberFormat="1" applyFont="1" applyBorder="1" applyAlignment="1" applyProtection="1">
      <alignment horizontal="right" vertical="center" shrinkToFit="1"/>
      <protection locked="0"/>
    </xf>
    <xf numFmtId="183" fontId="18" fillId="3" borderId="96" xfId="16" applyNumberFormat="1" applyFont="1" applyFill="1" applyBorder="1" applyAlignment="1" applyProtection="1">
      <alignment horizontal="right" vertical="center" shrinkToFit="1"/>
      <protection locked="0"/>
    </xf>
    <xf numFmtId="183" fontId="18" fillId="3" borderId="0" xfId="16" applyNumberFormat="1" applyFont="1" applyFill="1" applyAlignment="1">
      <alignment horizontal="right" vertical="center" shrinkToFit="1"/>
    </xf>
    <xf numFmtId="0" fontId="18" fillId="4" borderId="19" xfId="16" applyFont="1" applyFill="1" applyBorder="1" applyAlignment="1" applyProtection="1">
      <alignment horizontal="center" vertical="center" wrapText="1"/>
      <protection locked="0"/>
    </xf>
    <xf numFmtId="0" fontId="18" fillId="4" borderId="82" xfId="16" applyFont="1" applyFill="1" applyBorder="1" applyAlignment="1" applyProtection="1">
      <alignment horizontal="center" vertical="center" wrapText="1"/>
      <protection locked="0"/>
    </xf>
    <xf numFmtId="183" fontId="18" fillId="0" borderId="100" xfId="26" applyNumberFormat="1" applyFont="1" applyBorder="1" applyAlignment="1" applyProtection="1">
      <alignment horizontal="right" vertical="center" shrinkToFit="1"/>
      <protection locked="0"/>
    </xf>
    <xf numFmtId="183" fontId="18" fillId="0" borderId="101" xfId="26" applyNumberFormat="1" applyFont="1" applyBorder="1" applyAlignment="1" applyProtection="1">
      <alignment horizontal="right" vertical="center" shrinkToFit="1"/>
      <protection locked="0"/>
    </xf>
    <xf numFmtId="183" fontId="18" fillId="0" borderId="102" xfId="26" applyNumberFormat="1" applyFont="1" applyBorder="1" applyAlignment="1" applyProtection="1">
      <alignment horizontal="right" vertical="center" shrinkToFit="1"/>
      <protection locked="0"/>
    </xf>
    <xf numFmtId="183" fontId="18" fillId="5" borderId="103" xfId="15" applyNumberFormat="1" applyFont="1" applyFill="1" applyBorder="1" applyAlignment="1" applyProtection="1">
      <alignment horizontal="right" vertical="center" shrinkToFit="1"/>
      <protection locked="0"/>
    </xf>
    <xf numFmtId="183" fontId="18" fillId="0" borderId="104" xfId="26" applyNumberFormat="1" applyFont="1" applyBorder="1" applyAlignment="1" applyProtection="1">
      <alignment horizontal="right" vertical="center" shrinkToFit="1"/>
      <protection locked="0"/>
    </xf>
    <xf numFmtId="183" fontId="18" fillId="3" borderId="101" xfId="25" applyNumberFormat="1" applyFont="1" applyFill="1" applyBorder="1" applyAlignment="1" applyProtection="1">
      <alignment horizontal="right" vertical="center" shrinkToFit="1"/>
      <protection locked="0"/>
    </xf>
    <xf numFmtId="183" fontId="18" fillId="5" borderId="105" xfId="16" applyNumberFormat="1" applyFont="1" applyFill="1" applyBorder="1" applyAlignment="1" applyProtection="1">
      <alignment horizontal="right" vertical="center" shrinkToFit="1"/>
      <protection locked="0"/>
    </xf>
    <xf numFmtId="183" fontId="18" fillId="0" borderId="87" xfId="16" applyNumberFormat="1" applyFont="1" applyBorder="1" applyAlignment="1" applyProtection="1">
      <alignment horizontal="right" vertical="center" shrinkToFit="1"/>
      <protection locked="0"/>
    </xf>
    <xf numFmtId="183" fontId="18" fillId="3" borderId="102" xfId="16" applyNumberFormat="1" applyFont="1" applyFill="1" applyBorder="1" applyAlignment="1" applyProtection="1">
      <alignment horizontal="right" vertical="center" shrinkToFit="1"/>
      <protection locked="0"/>
    </xf>
    <xf numFmtId="0" fontId="18" fillId="4" borderId="13" xfId="16" applyFont="1" applyFill="1" applyBorder="1" applyAlignment="1" applyProtection="1">
      <alignment horizontal="center" vertical="center" wrapText="1"/>
      <protection locked="0"/>
    </xf>
    <xf numFmtId="0" fontId="18" fillId="4" borderId="89" xfId="16" applyFont="1" applyFill="1" applyBorder="1" applyAlignment="1" applyProtection="1">
      <alignment horizontal="center" vertical="center" wrapText="1"/>
      <protection locked="0"/>
    </xf>
    <xf numFmtId="183" fontId="18" fillId="0" borderId="106" xfId="16" applyNumberFormat="1" applyFont="1" applyBorder="1" applyAlignment="1" applyProtection="1">
      <alignment horizontal="right" vertical="center" shrinkToFit="1"/>
      <protection locked="0"/>
    </xf>
    <xf numFmtId="183" fontId="18" fillId="0" borderId="107" xfId="16" applyNumberFormat="1" applyFont="1" applyBorder="1" applyAlignment="1" applyProtection="1">
      <alignment horizontal="right" vertical="center" shrinkToFit="1"/>
      <protection locked="0"/>
    </xf>
    <xf numFmtId="0" fontId="18" fillId="3" borderId="23" xfId="16" applyFont="1" applyFill="1" applyBorder="1" applyAlignment="1">
      <alignment horizontal="center" vertical="center"/>
    </xf>
    <xf numFmtId="0" fontId="18" fillId="3" borderId="23" xfId="16" applyFont="1" applyFill="1" applyBorder="1" applyAlignment="1">
      <alignment horizontal="right" vertical="center"/>
    </xf>
    <xf numFmtId="0" fontId="18" fillId="3" borderId="34" xfId="16" applyFont="1" applyFill="1" applyBorder="1" applyAlignment="1">
      <alignment horizontal="right" vertical="center" wrapText="1"/>
    </xf>
    <xf numFmtId="0" fontId="18" fillId="3" borderId="0" xfId="16" applyFont="1" applyFill="1" applyAlignment="1">
      <alignment horizontal="right" vertical="center" wrapText="1"/>
    </xf>
    <xf numFmtId="0" fontId="18" fillId="3" borderId="0" xfId="16" applyFont="1" applyFill="1" applyAlignment="1">
      <alignment horizontal="right" vertical="center"/>
    </xf>
    <xf numFmtId="0" fontId="18" fillId="3" borderId="34" xfId="16" applyFont="1" applyFill="1" applyBorder="1" applyAlignment="1">
      <alignment horizontal="right" vertical="center"/>
    </xf>
    <xf numFmtId="0" fontId="18" fillId="3" borderId="35" xfId="16" applyFont="1" applyFill="1" applyBorder="1" applyAlignment="1">
      <alignment horizontal="center" vertical="center" wrapText="1"/>
    </xf>
    <xf numFmtId="0" fontId="18" fillId="3" borderId="37" xfId="16" applyFont="1" applyFill="1" applyBorder="1" applyAlignment="1">
      <alignment horizontal="center" vertical="center"/>
    </xf>
    <xf numFmtId="0" fontId="18" fillId="3" borderId="16" xfId="16" applyFont="1" applyFill="1" applyBorder="1">
      <alignment vertical="center"/>
    </xf>
    <xf numFmtId="0" fontId="18" fillId="3" borderId="14" xfId="16" applyFont="1" applyFill="1" applyBorder="1" applyAlignment="1">
      <alignment horizontal="left" vertical="center"/>
    </xf>
    <xf numFmtId="0" fontId="18" fillId="3" borderId="14" xfId="16" applyFont="1" applyFill="1" applyBorder="1">
      <alignment vertical="center"/>
    </xf>
    <xf numFmtId="0" fontId="18" fillId="3" borderId="15" xfId="16" applyFont="1" applyFill="1" applyBorder="1">
      <alignment vertical="center"/>
    </xf>
    <xf numFmtId="0" fontId="18" fillId="3" borderId="14" xfId="16" applyFont="1" applyFill="1" applyBorder="1" applyAlignment="1">
      <alignment vertical="center" shrinkToFit="1"/>
    </xf>
    <xf numFmtId="0" fontId="18" fillId="3" borderId="16" xfId="16" applyFont="1" applyFill="1" applyBorder="1" applyAlignment="1">
      <alignment horizontal="right" vertical="center"/>
    </xf>
    <xf numFmtId="0" fontId="18" fillId="3" borderId="14" xfId="16" applyFont="1" applyFill="1" applyBorder="1" applyAlignment="1">
      <alignment horizontal="right" vertical="center"/>
    </xf>
    <xf numFmtId="0" fontId="18" fillId="3" borderId="15" xfId="16" applyFont="1" applyFill="1" applyBorder="1" applyAlignment="1">
      <alignment horizontal="right" vertical="center"/>
    </xf>
    <xf numFmtId="0" fontId="18" fillId="3" borderId="16" xfId="16" applyFont="1" applyFill="1" applyBorder="1" applyAlignment="1">
      <alignment horizontal="center" vertical="center"/>
    </xf>
    <xf numFmtId="0" fontId="18" fillId="3" borderId="17" xfId="16" applyFont="1" applyFill="1" applyBorder="1" applyAlignment="1">
      <alignment horizontal="center" vertical="center"/>
    </xf>
    <xf numFmtId="0" fontId="18" fillId="3" borderId="32" xfId="16" applyFont="1" applyFill="1" applyBorder="1" applyAlignment="1">
      <alignment horizontal="center" vertical="center"/>
    </xf>
    <xf numFmtId="183" fontId="18" fillId="3" borderId="30" xfId="26" applyNumberFormat="1" applyFont="1" applyFill="1" applyBorder="1" applyAlignment="1">
      <alignment horizontal="right" vertical="center" shrinkToFit="1"/>
    </xf>
    <xf numFmtId="183" fontId="18" fillId="3" borderId="42" xfId="25" applyNumberFormat="1" applyFont="1" applyFill="1" applyBorder="1" applyAlignment="1">
      <alignment horizontal="right" vertical="center" shrinkToFit="1"/>
    </xf>
    <xf numFmtId="183" fontId="18" fillId="3" borderId="32" xfId="26" applyNumberFormat="1" applyFont="1" applyFill="1" applyBorder="1" applyAlignment="1">
      <alignment horizontal="right" vertical="center" shrinkToFit="1"/>
    </xf>
    <xf numFmtId="183" fontId="18" fillId="3" borderId="31" xfId="26" applyNumberFormat="1" applyFont="1" applyFill="1" applyBorder="1" applyAlignment="1">
      <alignment horizontal="right" vertical="center" shrinkToFit="1"/>
    </xf>
    <xf numFmtId="184" fontId="18" fillId="3" borderId="32" xfId="26" applyNumberFormat="1" applyFont="1" applyFill="1" applyBorder="1" applyAlignment="1">
      <alignment horizontal="right" vertical="center" shrinkToFit="1"/>
    </xf>
    <xf numFmtId="184" fontId="18" fillId="3" borderId="108" xfId="26" applyNumberFormat="1" applyFont="1" applyFill="1" applyBorder="1" applyAlignment="1">
      <alignment horizontal="right" vertical="center" shrinkToFit="1"/>
    </xf>
    <xf numFmtId="183" fontId="18" fillId="3" borderId="23" xfId="26" applyNumberFormat="1" applyFont="1" applyFill="1" applyBorder="1" applyAlignment="1">
      <alignment horizontal="right" vertical="center" shrinkToFit="1"/>
    </xf>
    <xf numFmtId="183" fontId="18" fillId="3" borderId="35" xfId="26" applyNumberFormat="1" applyFont="1" applyFill="1" applyBorder="1" applyAlignment="1">
      <alignment horizontal="right" vertical="center" shrinkToFit="1"/>
    </xf>
    <xf numFmtId="183" fontId="18" fillId="3" borderId="34" xfId="26" applyNumberFormat="1" applyFont="1" applyFill="1" applyBorder="1" applyAlignment="1">
      <alignment horizontal="right" vertical="center" shrinkToFit="1"/>
    </xf>
    <xf numFmtId="184" fontId="18" fillId="3" borderId="35" xfId="26" applyNumberFormat="1" applyFont="1" applyFill="1" applyBorder="1" applyAlignment="1">
      <alignment horizontal="right" vertical="center" shrinkToFit="1"/>
    </xf>
    <xf numFmtId="184" fontId="18" fillId="3" borderId="36" xfId="26" applyNumberFormat="1" applyFont="1" applyFill="1" applyBorder="1" applyAlignment="1">
      <alignment horizontal="right" vertical="center" shrinkToFit="1"/>
    </xf>
    <xf numFmtId="183" fontId="18" fillId="0" borderId="109" xfId="26" applyNumberFormat="1" applyFont="1" applyBorder="1" applyAlignment="1" applyProtection="1">
      <alignment horizontal="right" vertical="center" shrinkToFit="1"/>
      <protection locked="0"/>
    </xf>
    <xf numFmtId="183" fontId="18" fillId="0" borderId="110" xfId="26" applyNumberFormat="1" applyFont="1" applyBorder="1" applyAlignment="1" applyProtection="1">
      <alignment horizontal="right" vertical="center" shrinkToFit="1"/>
      <protection locked="0"/>
    </xf>
    <xf numFmtId="183" fontId="18" fillId="5" borderId="108" xfId="15" applyNumberFormat="1" applyFont="1" applyFill="1" applyBorder="1" applyAlignment="1" applyProtection="1">
      <alignment horizontal="right" vertical="center" shrinkToFit="1"/>
      <protection locked="0"/>
    </xf>
    <xf numFmtId="183" fontId="18" fillId="0" borderId="111" xfId="26" applyNumberFormat="1" applyFont="1" applyBorder="1" applyAlignment="1" applyProtection="1">
      <alignment horizontal="right" vertical="center" shrinkToFit="1"/>
      <protection locked="0"/>
    </xf>
    <xf numFmtId="183" fontId="18" fillId="3" borderId="107" xfId="25" applyNumberFormat="1" applyFont="1" applyFill="1" applyBorder="1" applyAlignment="1" applyProtection="1">
      <alignment horizontal="right" vertical="center" shrinkToFit="1"/>
      <protection locked="0"/>
    </xf>
    <xf numFmtId="183" fontId="18" fillId="5" borderId="112" xfId="16" applyNumberFormat="1" applyFont="1" applyFill="1" applyBorder="1" applyAlignment="1" applyProtection="1">
      <alignment horizontal="right" vertical="center" shrinkToFit="1"/>
      <protection locked="0"/>
    </xf>
    <xf numFmtId="183" fontId="18" fillId="3" borderId="65" xfId="26" applyNumberFormat="1" applyFont="1" applyFill="1" applyBorder="1" applyAlignment="1">
      <alignment horizontal="right" vertical="center" shrinkToFit="1"/>
    </xf>
    <xf numFmtId="183" fontId="18" fillId="3" borderId="66" xfId="25" applyNumberFormat="1" applyFont="1" applyFill="1" applyBorder="1" applyAlignment="1">
      <alignment horizontal="right" vertical="center" shrinkToFit="1"/>
    </xf>
    <xf numFmtId="183" fontId="18" fillId="3" borderId="113" xfId="26" applyNumberFormat="1" applyFont="1" applyFill="1" applyBorder="1" applyAlignment="1">
      <alignment horizontal="right" vertical="center" shrinkToFit="1"/>
    </xf>
    <xf numFmtId="183" fontId="18" fillId="3" borderId="67" xfId="26" applyNumberFormat="1" applyFont="1" applyFill="1" applyBorder="1" applyAlignment="1">
      <alignment horizontal="right" vertical="center" shrinkToFit="1"/>
    </xf>
    <xf numFmtId="184" fontId="18" fillId="3" borderId="113" xfId="26" applyNumberFormat="1" applyFont="1" applyFill="1" applyBorder="1" applyAlignment="1">
      <alignment horizontal="right" vertical="center" shrinkToFit="1"/>
    </xf>
    <xf numFmtId="184" fontId="18" fillId="3" borderId="114" xfId="26" applyNumberFormat="1" applyFont="1" applyFill="1" applyBorder="1" applyAlignment="1">
      <alignment horizontal="right" vertical="center" shrinkToFit="1"/>
    </xf>
    <xf numFmtId="0" fontId="18" fillId="4" borderId="7" xfId="16" applyFont="1" applyFill="1" applyBorder="1" applyAlignment="1" applyProtection="1">
      <alignment horizontal="center" vertical="center" wrapText="1"/>
      <protection locked="0"/>
    </xf>
    <xf numFmtId="0" fontId="18" fillId="4" borderId="76" xfId="16" applyFont="1" applyFill="1" applyBorder="1" applyAlignment="1" applyProtection="1">
      <alignment horizontal="center" vertical="center" wrapText="1"/>
      <protection locked="0"/>
    </xf>
    <xf numFmtId="183" fontId="18" fillId="0" borderId="115" xfId="26" applyNumberFormat="1" applyFont="1" applyBorder="1" applyAlignment="1" applyProtection="1">
      <alignment horizontal="right" vertical="center" shrinkToFit="1"/>
      <protection locked="0"/>
    </xf>
    <xf numFmtId="183" fontId="18" fillId="0" borderId="116" xfId="26" applyNumberFormat="1" applyFont="1" applyBorder="1" applyAlignment="1" applyProtection="1">
      <alignment horizontal="right" vertical="center" shrinkToFit="1"/>
      <protection locked="0"/>
    </xf>
    <xf numFmtId="183" fontId="18" fillId="5" borderId="117" xfId="15" applyNumberFormat="1" applyFont="1" applyFill="1" applyBorder="1" applyAlignment="1" applyProtection="1">
      <alignment horizontal="right" vertical="center" shrinkToFit="1"/>
      <protection locked="0"/>
    </xf>
    <xf numFmtId="0" fontId="18" fillId="4" borderId="7" xfId="16" applyFont="1" applyFill="1" applyBorder="1" applyAlignment="1" applyProtection="1">
      <alignment horizontal="center" vertical="center" wrapText="1" shrinkToFit="1"/>
      <protection locked="0"/>
    </xf>
    <xf numFmtId="0" fontId="18" fillId="4" borderId="76" xfId="16" applyFont="1" applyFill="1" applyBorder="1" applyAlignment="1" applyProtection="1">
      <alignment horizontal="center" vertical="center" shrinkToFit="1"/>
      <protection locked="0"/>
    </xf>
    <xf numFmtId="183" fontId="18" fillId="0" borderId="118" xfId="26" applyNumberFormat="1" applyFont="1" applyBorder="1" applyAlignment="1" applyProtection="1">
      <alignment horizontal="right" vertical="center" shrinkToFit="1"/>
      <protection locked="0"/>
    </xf>
    <xf numFmtId="0" fontId="18" fillId="4" borderId="40" xfId="16" applyFont="1" applyFill="1" applyBorder="1" applyAlignment="1" applyProtection="1">
      <alignment horizontal="center" vertical="center" wrapText="1" shrinkToFit="1"/>
      <protection locked="0"/>
    </xf>
    <xf numFmtId="0" fontId="18" fillId="4" borderId="93" xfId="16" applyFont="1" applyFill="1" applyBorder="1" applyAlignment="1" applyProtection="1">
      <alignment horizontal="center" vertical="center" shrinkToFit="1"/>
      <protection locked="0"/>
    </xf>
    <xf numFmtId="183" fontId="18" fillId="3" borderId="72" xfId="26" applyNumberFormat="1" applyFont="1" applyFill="1" applyBorder="1" applyAlignment="1">
      <alignment horizontal="right" vertical="center" shrinkToFit="1"/>
    </xf>
    <xf numFmtId="183" fontId="18" fillId="3" borderId="70" xfId="25" applyNumberFormat="1" applyFont="1" applyFill="1" applyBorder="1" applyAlignment="1">
      <alignment horizontal="right" vertical="center" shrinkToFit="1"/>
    </xf>
    <xf numFmtId="183" fontId="18" fillId="3" borderId="119" xfId="26" applyNumberFormat="1" applyFont="1" applyFill="1" applyBorder="1" applyAlignment="1">
      <alignment horizontal="right" vertical="center" shrinkToFit="1"/>
    </xf>
    <xf numFmtId="183" fontId="18" fillId="3" borderId="73" xfId="26" applyNumberFormat="1" applyFont="1" applyFill="1" applyBorder="1" applyAlignment="1">
      <alignment horizontal="right" vertical="center" shrinkToFit="1"/>
    </xf>
    <xf numFmtId="184" fontId="18" fillId="3" borderId="119" xfId="26" applyNumberFormat="1" applyFont="1" applyFill="1" applyBorder="1" applyAlignment="1">
      <alignment horizontal="right" vertical="center" shrinkToFit="1"/>
    </xf>
    <xf numFmtId="183" fontId="18" fillId="0" borderId="120" xfId="26" applyNumberFormat="1" applyFont="1" applyBorder="1" applyAlignment="1" applyProtection="1">
      <alignment horizontal="right" vertical="center" shrinkToFit="1"/>
      <protection locked="0"/>
    </xf>
    <xf numFmtId="0" fontId="18" fillId="4" borderId="19" xfId="16" applyFont="1" applyFill="1" applyBorder="1" applyAlignment="1" applyProtection="1">
      <alignment horizontal="center" vertical="center" shrinkToFit="1"/>
      <protection locked="0"/>
    </xf>
    <xf numFmtId="0" fontId="18" fillId="4" borderId="82" xfId="16" applyFont="1" applyFill="1" applyBorder="1" applyAlignment="1" applyProtection="1">
      <alignment horizontal="center" vertical="center" shrinkToFit="1"/>
      <protection locked="0"/>
    </xf>
    <xf numFmtId="0" fontId="18" fillId="4" borderId="53" xfId="16" applyFont="1" applyFill="1" applyBorder="1" applyAlignment="1" applyProtection="1">
      <alignment horizontal="center" vertical="center" wrapText="1"/>
      <protection locked="0"/>
    </xf>
    <xf numFmtId="0" fontId="18" fillId="4" borderId="121" xfId="16" applyFont="1" applyFill="1" applyBorder="1" applyAlignment="1" applyProtection="1">
      <alignment horizontal="center" vertical="center" wrapText="1"/>
      <protection locked="0"/>
    </xf>
    <xf numFmtId="183" fontId="18" fillId="0" borderId="122" xfId="26" applyNumberFormat="1" applyFont="1" applyBorder="1" applyAlignment="1" applyProtection="1">
      <alignment horizontal="right" vertical="center" shrinkToFit="1"/>
      <protection locked="0"/>
    </xf>
    <xf numFmtId="183" fontId="18" fillId="0" borderId="123" xfId="26" applyNumberFormat="1" applyFont="1" applyBorder="1" applyAlignment="1" applyProtection="1">
      <alignment horizontal="right" vertical="center" shrinkToFit="1"/>
      <protection locked="0"/>
    </xf>
    <xf numFmtId="183" fontId="18" fillId="5" borderId="124" xfId="15" applyNumberFormat="1" applyFont="1" applyFill="1" applyBorder="1" applyAlignment="1" applyProtection="1">
      <alignment horizontal="right" vertical="center" shrinkToFit="1"/>
      <protection locked="0"/>
    </xf>
    <xf numFmtId="0" fontId="18" fillId="4" borderId="53" xfId="16" applyFont="1" applyFill="1" applyBorder="1" applyAlignment="1" applyProtection="1">
      <alignment horizontal="center" vertical="center" shrinkToFit="1"/>
      <protection locked="0"/>
    </xf>
    <xf numFmtId="0" fontId="18" fillId="4" borderId="121" xfId="16" applyFont="1" applyFill="1" applyBorder="1" applyAlignment="1" applyProtection="1">
      <alignment horizontal="center" vertical="center" shrinkToFit="1"/>
      <protection locked="0"/>
    </xf>
    <xf numFmtId="183" fontId="18" fillId="0" borderId="125" xfId="26" applyNumberFormat="1" applyFont="1" applyBorder="1" applyAlignment="1" applyProtection="1">
      <alignment horizontal="right" vertical="center" shrinkToFit="1"/>
      <protection locked="0"/>
    </xf>
    <xf numFmtId="0" fontId="18" fillId="4" borderId="13" xfId="16" applyFont="1" applyFill="1" applyBorder="1" applyAlignment="1" applyProtection="1">
      <alignment horizontal="center" vertical="center" shrinkToFit="1"/>
      <protection locked="0"/>
    </xf>
    <xf numFmtId="0" fontId="18" fillId="4" borderId="89" xfId="16" applyFont="1" applyFill="1" applyBorder="1" applyAlignment="1" applyProtection="1">
      <alignment horizontal="center" vertical="center" shrinkToFit="1"/>
      <protection locked="0"/>
    </xf>
    <xf numFmtId="183" fontId="18" fillId="0" borderId="126" xfId="15" applyNumberFormat="1" applyFont="1" applyBorder="1" applyAlignment="1" applyProtection="1">
      <alignment horizontal="right" vertical="center" shrinkToFit="1"/>
      <protection locked="0"/>
    </xf>
    <xf numFmtId="183" fontId="18" fillId="0" borderId="127" xfId="15" applyNumberFormat="1" applyFont="1" applyBorder="1" applyAlignment="1" applyProtection="1">
      <alignment horizontal="right" vertical="center" shrinkToFit="1"/>
      <protection locked="0"/>
    </xf>
    <xf numFmtId="183" fontId="18" fillId="5" borderId="128" xfId="15" applyNumberFormat="1" applyFont="1" applyFill="1" applyBorder="1" applyAlignment="1" applyProtection="1">
      <alignment horizontal="right" vertical="center" shrinkToFit="1"/>
      <protection locked="0"/>
    </xf>
    <xf numFmtId="183" fontId="18" fillId="0" borderId="129" xfId="16" applyNumberFormat="1" applyFont="1" applyBorder="1" applyAlignment="1" applyProtection="1">
      <alignment horizontal="right" vertical="center" shrinkToFit="1"/>
      <protection locked="0"/>
    </xf>
    <xf numFmtId="183" fontId="18" fillId="3" borderId="106" xfId="25" applyNumberFormat="1" applyFont="1" applyFill="1" applyBorder="1" applyAlignment="1" applyProtection="1">
      <alignment horizontal="right" vertical="center" shrinkToFit="1"/>
      <protection locked="0"/>
    </xf>
    <xf numFmtId="0" fontId="18" fillId="4" borderId="93" xfId="16" applyFont="1" applyFill="1" applyBorder="1" applyAlignment="1" applyProtection="1">
      <alignment horizontal="center" vertical="center"/>
      <protection locked="0"/>
    </xf>
    <xf numFmtId="184" fontId="18" fillId="3" borderId="72" xfId="26" applyNumberFormat="1" applyFont="1" applyFill="1" applyBorder="1" applyAlignment="1">
      <alignment horizontal="right" vertical="center" shrinkToFit="1"/>
    </xf>
    <xf numFmtId="184" fontId="18" fillId="3" borderId="70" xfId="25" applyNumberFormat="1" applyFont="1" applyFill="1" applyBorder="1" applyAlignment="1">
      <alignment horizontal="right" vertical="center" shrinkToFit="1"/>
    </xf>
    <xf numFmtId="183" fontId="18" fillId="3" borderId="130" xfId="26" applyNumberFormat="1" applyFont="1" applyFill="1" applyBorder="1" applyAlignment="1">
      <alignment horizontal="right" vertical="center" shrinkToFit="1"/>
    </xf>
    <xf numFmtId="184" fontId="18" fillId="3" borderId="131" xfId="26" applyNumberFormat="1" applyFont="1" applyFill="1" applyBorder="1" applyAlignment="1">
      <alignment horizontal="right" vertical="center" shrinkToFit="1"/>
    </xf>
    <xf numFmtId="184" fontId="18" fillId="3" borderId="132" xfId="26" applyNumberFormat="1" applyFont="1" applyFill="1" applyBorder="1" applyAlignment="1">
      <alignment horizontal="right" vertical="center" shrinkToFit="1"/>
    </xf>
    <xf numFmtId="184" fontId="18" fillId="3" borderId="133" xfId="26" applyNumberFormat="1" applyFont="1" applyFill="1" applyBorder="1" applyAlignment="1">
      <alignment horizontal="right" vertical="center" shrinkToFit="1"/>
    </xf>
    <xf numFmtId="184" fontId="18" fillId="3" borderId="130" xfId="26" applyNumberFormat="1" applyFont="1" applyFill="1" applyBorder="1" applyAlignment="1">
      <alignment horizontal="right" vertical="center" shrinkToFit="1"/>
    </xf>
    <xf numFmtId="184" fontId="18" fillId="3" borderId="134" xfId="26" applyNumberFormat="1" applyFont="1" applyFill="1" applyBorder="1" applyAlignment="1">
      <alignment horizontal="right" vertical="center" shrinkToFit="1"/>
    </xf>
    <xf numFmtId="184" fontId="18" fillId="3" borderId="23" xfId="26" applyNumberFormat="1" applyFont="1" applyFill="1" applyBorder="1" applyAlignment="1">
      <alignment horizontal="right" vertical="center" shrinkToFit="1"/>
    </xf>
    <xf numFmtId="184" fontId="18" fillId="3" borderId="0" xfId="25" applyNumberFormat="1" applyFont="1" applyFill="1" applyAlignment="1">
      <alignment horizontal="right" vertical="center" shrinkToFit="1"/>
    </xf>
    <xf numFmtId="183" fontId="18" fillId="3" borderId="135" xfId="26" applyNumberFormat="1" applyFont="1" applyFill="1" applyBorder="1" applyAlignment="1">
      <alignment horizontal="right" vertical="center" shrinkToFit="1"/>
    </xf>
    <xf numFmtId="184" fontId="18" fillId="3" borderId="136" xfId="26" applyNumberFormat="1" applyFont="1" applyFill="1" applyBorder="1" applyAlignment="1">
      <alignment horizontal="right" vertical="center" shrinkToFit="1"/>
    </xf>
    <xf numFmtId="184" fontId="18" fillId="3" borderId="137" xfId="26" applyNumberFormat="1" applyFont="1" applyFill="1" applyBorder="1" applyAlignment="1">
      <alignment horizontal="right" vertical="center" shrinkToFit="1"/>
    </xf>
    <xf numFmtId="184" fontId="18" fillId="3" borderId="138" xfId="26" applyNumberFormat="1" applyFont="1" applyFill="1" applyBorder="1" applyAlignment="1">
      <alignment horizontal="right" vertical="center" shrinkToFit="1"/>
    </xf>
    <xf numFmtId="184" fontId="18" fillId="3" borderId="135" xfId="26" applyNumberFormat="1" applyFont="1" applyFill="1" applyBorder="1" applyAlignment="1">
      <alignment horizontal="right" vertical="center" shrinkToFit="1"/>
    </xf>
    <xf numFmtId="184" fontId="18" fillId="3" borderId="139" xfId="26" applyNumberFormat="1" applyFont="1" applyFill="1" applyBorder="1" applyAlignment="1">
      <alignment horizontal="right" vertical="center" shrinkToFit="1"/>
    </xf>
    <xf numFmtId="0" fontId="18" fillId="3" borderId="59" xfId="16" applyFont="1" applyFill="1" applyBorder="1" applyAlignment="1">
      <alignment horizontal="center" vertical="center"/>
    </xf>
    <xf numFmtId="0" fontId="18" fillId="3" borderId="51" xfId="16" applyFont="1" applyFill="1" applyBorder="1" applyAlignment="1">
      <alignment horizontal="center" vertical="center"/>
    </xf>
    <xf numFmtId="184" fontId="18" fillId="3" borderId="54" xfId="26" applyNumberFormat="1" applyFont="1" applyFill="1" applyBorder="1" applyAlignment="1">
      <alignment horizontal="right" vertical="center" shrinkToFit="1"/>
    </xf>
    <xf numFmtId="184" fontId="18" fillId="3" borderId="58" xfId="25" applyNumberFormat="1" applyFont="1" applyFill="1" applyBorder="1" applyAlignment="1">
      <alignment horizontal="right" vertical="center" shrinkToFit="1"/>
    </xf>
    <xf numFmtId="183" fontId="18" fillId="3" borderId="140" xfId="26" applyNumberFormat="1" applyFont="1" applyFill="1" applyBorder="1" applyAlignment="1">
      <alignment horizontal="right" vertical="center" shrinkToFit="1"/>
    </xf>
    <xf numFmtId="184" fontId="18" fillId="3" borderId="141" xfId="26" applyNumberFormat="1" applyFont="1" applyFill="1" applyBorder="1" applyAlignment="1">
      <alignment horizontal="right" vertical="center" shrinkToFit="1"/>
    </xf>
    <xf numFmtId="184" fontId="18" fillId="3" borderId="142" xfId="26" applyNumberFormat="1" applyFont="1" applyFill="1" applyBorder="1" applyAlignment="1">
      <alignment horizontal="right" vertical="center" shrinkToFit="1"/>
    </xf>
    <xf numFmtId="184" fontId="18" fillId="3" borderId="143" xfId="26" applyNumberFormat="1" applyFont="1" applyFill="1" applyBorder="1" applyAlignment="1">
      <alignment horizontal="right" vertical="center" shrinkToFit="1"/>
    </xf>
    <xf numFmtId="184" fontId="18" fillId="3" borderId="140" xfId="26" applyNumberFormat="1" applyFont="1" applyFill="1" applyBorder="1" applyAlignment="1">
      <alignment horizontal="right" vertical="center" shrinkToFit="1"/>
    </xf>
    <xf numFmtId="184" fontId="18" fillId="3" borderId="144" xfId="26" applyNumberFormat="1" applyFont="1" applyFill="1" applyBorder="1" applyAlignment="1">
      <alignment horizontal="right" vertical="center" shrinkToFit="1"/>
    </xf>
    <xf numFmtId="0" fontId="18" fillId="0" borderId="100" xfId="15" applyFont="1" applyBorder="1" applyAlignment="1" applyProtection="1">
      <alignment horizontal="left" vertical="center" shrinkToFit="1"/>
      <protection locked="0"/>
    </xf>
    <xf numFmtId="0" fontId="18" fillId="0" borderId="101" xfId="15" applyFont="1" applyBorder="1" applyAlignment="1" applyProtection="1">
      <alignment horizontal="left" vertical="center" shrinkToFit="1"/>
      <protection locked="0"/>
    </xf>
    <xf numFmtId="0" fontId="18" fillId="0" borderId="102" xfId="15" applyFont="1" applyBorder="1" applyAlignment="1" applyProtection="1">
      <alignment horizontal="left" vertical="center" shrinkToFit="1"/>
      <protection locked="0"/>
    </xf>
    <xf numFmtId="0" fontId="18" fillId="5" borderId="103" xfId="15" applyFont="1" applyFill="1" applyBorder="1" applyAlignment="1" applyProtection="1">
      <alignment horizontal="left" vertical="center" shrinkToFit="1"/>
      <protection locked="0"/>
    </xf>
    <xf numFmtId="0" fontId="18" fillId="3" borderId="12" xfId="16" applyFont="1" applyFill="1" applyBorder="1" applyAlignment="1">
      <alignment horizontal="center" vertical="top"/>
    </xf>
    <xf numFmtId="0" fontId="18" fillId="3" borderId="8" xfId="16" applyFont="1" applyFill="1" applyBorder="1" applyAlignment="1">
      <alignment horizontal="center" vertical="top"/>
    </xf>
    <xf numFmtId="0" fontId="18" fillId="3" borderId="56" xfId="16" applyFont="1" applyFill="1" applyBorder="1" applyAlignment="1">
      <alignment horizontal="center" vertical="top"/>
    </xf>
    <xf numFmtId="0" fontId="18" fillId="3" borderId="12" xfId="16" applyFont="1" applyFill="1" applyBorder="1" applyAlignment="1">
      <alignment horizontal="center" vertical="top" wrapText="1"/>
    </xf>
    <xf numFmtId="0" fontId="18" fillId="3" borderId="8" xfId="16" applyFont="1" applyFill="1" applyBorder="1" applyAlignment="1">
      <alignment horizontal="center" vertical="top" wrapText="1"/>
    </xf>
    <xf numFmtId="0" fontId="18" fillId="3" borderId="56" xfId="16" applyFont="1" applyFill="1" applyBorder="1" applyAlignment="1">
      <alignment horizontal="center" vertical="top" wrapText="1"/>
    </xf>
    <xf numFmtId="0" fontId="18" fillId="3" borderId="61" xfId="16" applyFont="1" applyFill="1" applyBorder="1" applyAlignment="1">
      <alignment horizontal="left" vertical="center" wrapText="1"/>
    </xf>
    <xf numFmtId="0" fontId="16" fillId="3" borderId="8" xfId="16" applyFont="1" applyFill="1" applyBorder="1">
      <alignment vertical="center"/>
    </xf>
    <xf numFmtId="0" fontId="16" fillId="3" borderId="0" xfId="16" applyFont="1" applyFill="1">
      <alignment vertical="center"/>
    </xf>
    <xf numFmtId="0" fontId="18" fillId="3" borderId="23" xfId="16" applyFont="1" applyFill="1" applyBorder="1" applyAlignment="1">
      <alignment horizontal="center" vertical="top"/>
    </xf>
    <xf numFmtId="0" fontId="18" fillId="3" borderId="0" xfId="16" applyFont="1" applyFill="1" applyAlignment="1">
      <alignment horizontal="center" vertical="top"/>
    </xf>
    <xf numFmtId="0" fontId="18" fillId="3" borderId="34" xfId="16" applyFont="1" applyFill="1" applyBorder="1" applyAlignment="1">
      <alignment horizontal="center" vertical="top"/>
    </xf>
    <xf numFmtId="0" fontId="18" fillId="3" borderId="23" xfId="16" applyFont="1" applyFill="1" applyBorder="1" applyAlignment="1">
      <alignment horizontal="center" vertical="top" wrapText="1"/>
    </xf>
    <xf numFmtId="0" fontId="18" fillId="3" borderId="0" xfId="16" applyFont="1" applyFill="1" applyAlignment="1">
      <alignment horizontal="center" vertical="top" wrapText="1"/>
    </xf>
    <xf numFmtId="0" fontId="18" fillId="3" borderId="34" xfId="16" applyFont="1" applyFill="1" applyBorder="1" applyAlignment="1">
      <alignment horizontal="center" vertical="top" wrapText="1"/>
    </xf>
    <xf numFmtId="0" fontId="18" fillId="3" borderId="36" xfId="16" applyFont="1" applyFill="1" applyBorder="1" applyAlignment="1">
      <alignment horizontal="left" vertical="center"/>
    </xf>
    <xf numFmtId="0" fontId="18" fillId="3" borderId="11" xfId="16" applyFont="1" applyFill="1" applyBorder="1" applyAlignment="1">
      <alignment horizontal="center" vertical="center"/>
    </xf>
    <xf numFmtId="0" fontId="18" fillId="3" borderId="8" xfId="16" applyFont="1" applyFill="1" applyBorder="1">
      <alignment vertical="center"/>
    </xf>
    <xf numFmtId="0" fontId="18" fillId="3" borderId="9" xfId="16" applyFont="1" applyFill="1" applyBorder="1">
      <alignment vertical="center"/>
    </xf>
    <xf numFmtId="0" fontId="18" fillId="0" borderId="145" xfId="15" applyFont="1" applyBorder="1" applyAlignment="1" applyProtection="1">
      <alignment horizontal="left" vertical="center" shrinkToFit="1"/>
      <protection locked="0"/>
    </xf>
    <xf numFmtId="0" fontId="18" fillId="0" borderId="146" xfId="15" applyFont="1" applyBorder="1" applyAlignment="1" applyProtection="1">
      <alignment horizontal="left" vertical="center" shrinkToFit="1"/>
      <protection locked="0"/>
    </xf>
    <xf numFmtId="0" fontId="18" fillId="0" borderId="147" xfId="15" applyFont="1" applyBorder="1" applyAlignment="1" applyProtection="1">
      <alignment horizontal="left" vertical="center" shrinkToFit="1"/>
      <protection locked="0"/>
    </xf>
    <xf numFmtId="0" fontId="18" fillId="5" borderId="124" xfId="15" applyFont="1" applyFill="1" applyBorder="1" applyAlignment="1" applyProtection="1">
      <alignment horizontal="left" vertical="center" shrinkToFit="1"/>
      <protection locked="0"/>
    </xf>
    <xf numFmtId="0" fontId="18" fillId="3" borderId="16" xfId="16" applyFont="1" applyFill="1" applyBorder="1" applyAlignment="1">
      <alignment horizontal="center" vertical="top" wrapText="1"/>
    </xf>
    <xf numFmtId="0" fontId="18" fillId="3" borderId="14" xfId="16" applyFont="1" applyFill="1" applyBorder="1" applyAlignment="1">
      <alignment horizontal="center" vertical="top" wrapText="1"/>
    </xf>
    <xf numFmtId="0" fontId="18" fillId="3" borderId="22" xfId="16" applyFont="1" applyFill="1" applyBorder="1" applyAlignment="1">
      <alignment horizontal="center" vertical="center"/>
    </xf>
    <xf numFmtId="0" fontId="18" fillId="0" borderId="22" xfId="16" applyFont="1" applyBorder="1" applyAlignment="1" applyProtection="1">
      <alignment horizontal="center" vertical="center"/>
      <protection locked="0"/>
    </xf>
    <xf numFmtId="183" fontId="18" fillId="5" borderId="61" xfId="15" applyNumberFormat="1" applyFont="1" applyFill="1" applyBorder="1" applyAlignment="1" applyProtection="1">
      <alignment horizontal="right" vertical="center" shrinkToFit="1"/>
      <protection locked="0"/>
    </xf>
    <xf numFmtId="184" fontId="18" fillId="0" borderId="104" xfId="16" applyNumberFormat="1" applyFont="1" applyBorder="1" applyAlignment="1" applyProtection="1">
      <alignment horizontal="right" vertical="center" shrinkToFit="1"/>
      <protection locked="0"/>
    </xf>
    <xf numFmtId="184" fontId="18" fillId="0" borderId="101" xfId="16" applyNumberFormat="1" applyFont="1" applyBorder="1" applyAlignment="1" applyProtection="1">
      <alignment horizontal="right" vertical="center" shrinkToFit="1"/>
      <protection locked="0"/>
    </xf>
    <xf numFmtId="184" fontId="18" fillId="3" borderId="101" xfId="25" applyNumberFormat="1" applyFont="1" applyFill="1" applyBorder="1" applyAlignment="1" applyProtection="1">
      <alignment horizontal="right" vertical="center" shrinkToFit="1"/>
      <protection locked="0"/>
    </xf>
    <xf numFmtId="184" fontId="18" fillId="5" borderId="105" xfId="16" applyNumberFormat="1" applyFont="1" applyFill="1" applyBorder="1" applyAlignment="1" applyProtection="1">
      <alignment horizontal="right" vertical="center" shrinkToFit="1"/>
      <protection locked="0"/>
    </xf>
    <xf numFmtId="0" fontId="18" fillId="3" borderId="102" xfId="16" applyFont="1" applyFill="1" applyBorder="1" applyAlignment="1" applyProtection="1">
      <alignment horizontal="left" vertical="center" shrinkToFit="1"/>
      <protection locked="0"/>
    </xf>
    <xf numFmtId="183" fontId="18" fillId="3" borderId="0" xfId="16" applyNumberFormat="1" applyFont="1" applyFill="1" applyAlignment="1">
      <alignment horizontal="left" vertical="center" shrinkToFit="1"/>
    </xf>
    <xf numFmtId="0" fontId="3" fillId="3" borderId="42" xfId="16" applyFont="1" applyFill="1" applyBorder="1" applyAlignment="1">
      <alignment vertical="center" shrinkToFit="1"/>
    </xf>
    <xf numFmtId="0" fontId="18" fillId="3" borderId="35" xfId="16" applyFont="1" applyFill="1" applyBorder="1">
      <alignment vertical="center"/>
    </xf>
    <xf numFmtId="183" fontId="18" fillId="5" borderId="36" xfId="15" applyNumberFormat="1" applyFont="1" applyFill="1" applyBorder="1" applyAlignment="1" applyProtection="1">
      <alignment horizontal="right" vertical="center" shrinkToFit="1"/>
      <protection locked="0"/>
    </xf>
    <xf numFmtId="0" fontId="3" fillId="3" borderId="0" xfId="16" applyFont="1" applyFill="1" applyAlignment="1">
      <alignment vertical="center" shrinkToFit="1"/>
    </xf>
    <xf numFmtId="0" fontId="18" fillId="0" borderId="50" xfId="16" applyFont="1" applyBorder="1" applyAlignment="1" applyProtection="1">
      <alignment horizontal="center" vertical="center"/>
      <protection locked="0"/>
    </xf>
    <xf numFmtId="183" fontId="18" fillId="5" borderId="52" xfId="15" applyNumberFormat="1" applyFont="1" applyFill="1" applyBorder="1" applyAlignment="1" applyProtection="1">
      <alignment horizontal="right" vertical="center" shrinkToFit="1"/>
      <protection locked="0"/>
    </xf>
    <xf numFmtId="0" fontId="18" fillId="3" borderId="147" xfId="16" applyFont="1" applyFill="1" applyBorder="1" applyAlignment="1" applyProtection="1">
      <alignment horizontal="left" vertical="center" shrinkToFit="1"/>
      <protection locked="0"/>
    </xf>
    <xf numFmtId="0" fontId="18" fillId="0" borderId="104" xfId="16" applyFont="1" applyBorder="1" applyAlignment="1" applyProtection="1">
      <alignment horizontal="left" vertical="center" shrinkToFit="1"/>
      <protection locked="0"/>
    </xf>
    <xf numFmtId="0" fontId="18" fillId="3" borderId="41" xfId="16" applyFont="1" applyFill="1" applyBorder="1" applyAlignment="1">
      <alignment horizontal="center" vertical="center"/>
    </xf>
    <xf numFmtId="0" fontId="18" fillId="3" borderId="17" xfId="16" applyFont="1" applyFill="1" applyBorder="1">
      <alignment vertical="center"/>
    </xf>
    <xf numFmtId="0" fontId="18" fillId="3" borderId="39" xfId="16" applyFont="1" applyFill="1" applyBorder="1" applyAlignment="1">
      <alignment horizontal="center" vertical="center"/>
    </xf>
    <xf numFmtId="185" fontId="18" fillId="3" borderId="30" xfId="26" applyNumberFormat="1" applyFont="1" applyFill="1" applyBorder="1" applyAlignment="1">
      <alignment horizontal="right" vertical="center" shrinkToFit="1"/>
    </xf>
    <xf numFmtId="185" fontId="18" fillId="3" borderId="42" xfId="26" applyNumberFormat="1" applyFont="1" applyFill="1" applyBorder="1" applyAlignment="1">
      <alignment horizontal="right" vertical="center" shrinkToFit="1"/>
    </xf>
    <xf numFmtId="186" fontId="18" fillId="3" borderId="42" xfId="26" applyNumberFormat="1" applyFont="1" applyFill="1" applyBorder="1" applyAlignment="1">
      <alignment horizontal="right" vertical="center" shrinkToFit="1"/>
    </xf>
    <xf numFmtId="186" fontId="18" fillId="3" borderId="43" xfId="26" applyNumberFormat="1" applyFont="1" applyFill="1" applyBorder="1" applyAlignment="1">
      <alignment horizontal="right" vertical="center" shrinkToFit="1"/>
    </xf>
    <xf numFmtId="185" fontId="18" fillId="3" borderId="23" xfId="26" applyNumberFormat="1" applyFont="1" applyFill="1" applyBorder="1" applyAlignment="1">
      <alignment horizontal="right" vertical="center" shrinkToFit="1"/>
    </xf>
    <xf numFmtId="185" fontId="18" fillId="3" borderId="0" xfId="26" applyNumberFormat="1" applyFont="1" applyFill="1" applyAlignment="1">
      <alignment horizontal="right" vertical="center" shrinkToFit="1"/>
    </xf>
    <xf numFmtId="186" fontId="18" fillId="3" borderId="20" xfId="26" applyNumberFormat="1" applyFont="1" applyFill="1" applyBorder="1" applyAlignment="1">
      <alignment horizontal="right" vertical="center" shrinkToFit="1"/>
    </xf>
    <xf numFmtId="186" fontId="18" fillId="3" borderId="0" xfId="26" applyNumberFormat="1" applyFont="1" applyFill="1" applyAlignment="1">
      <alignment horizontal="right" vertical="center" shrinkToFit="1"/>
    </xf>
    <xf numFmtId="0" fontId="18" fillId="0" borderId="125" xfId="16" applyFont="1" applyBorder="1" applyAlignment="1" applyProtection="1">
      <alignment horizontal="left" vertical="center" shrinkToFit="1"/>
      <protection locked="0"/>
    </xf>
    <xf numFmtId="0" fontId="18" fillId="0" borderId="11" xfId="16" applyFont="1" applyBorder="1" applyAlignment="1" applyProtection="1">
      <alignment horizontal="center" vertical="center" shrinkToFit="1"/>
      <protection locked="0"/>
    </xf>
    <xf numFmtId="185" fontId="18" fillId="3" borderId="16" xfId="26" applyNumberFormat="1" applyFont="1" applyFill="1" applyBorder="1" applyAlignment="1">
      <alignment horizontal="right" vertical="center" shrinkToFit="1"/>
    </xf>
    <xf numFmtId="185" fontId="18" fillId="3" borderId="14" xfId="26" applyNumberFormat="1" applyFont="1" applyFill="1" applyBorder="1" applyAlignment="1">
      <alignment horizontal="right" vertical="center" shrinkToFit="1"/>
    </xf>
    <xf numFmtId="186" fontId="18" fillId="3" borderId="14" xfId="26" applyNumberFormat="1" applyFont="1" applyFill="1" applyBorder="1" applyAlignment="1">
      <alignment horizontal="right" vertical="center" shrinkToFit="1"/>
    </xf>
    <xf numFmtId="186" fontId="18" fillId="3" borderId="17" xfId="26" applyNumberFormat="1" applyFont="1" applyFill="1" applyBorder="1" applyAlignment="1">
      <alignment horizontal="right" vertical="center" shrinkToFit="1"/>
    </xf>
    <xf numFmtId="0" fontId="16" fillId="3" borderId="0" xfId="16" applyFont="1" applyFill="1" applyAlignment="1">
      <alignment horizontal="center" vertical="center"/>
    </xf>
    <xf numFmtId="0" fontId="3" fillId="3" borderId="14" xfId="16" applyFont="1" applyFill="1" applyBorder="1" applyAlignment="1">
      <alignment vertical="center" shrinkToFit="1"/>
    </xf>
    <xf numFmtId="0" fontId="19" fillId="3" borderId="37" xfId="16" applyFont="1" applyFill="1" applyBorder="1" applyAlignment="1">
      <alignment horizontal="center" vertical="center"/>
    </xf>
    <xf numFmtId="0" fontId="18" fillId="3" borderId="38" xfId="16" applyFont="1" applyFill="1" applyBorder="1" applyAlignment="1">
      <alignment horizontal="left" vertical="center"/>
    </xf>
    <xf numFmtId="0" fontId="18" fillId="3" borderId="19" xfId="16" applyFont="1" applyFill="1" applyBorder="1" applyAlignment="1">
      <alignment horizontal="left" vertical="center" wrapText="1"/>
    </xf>
    <xf numFmtId="183" fontId="18" fillId="3" borderId="148" xfId="26" applyNumberFormat="1" applyFont="1" applyFill="1" applyBorder="1" applyAlignment="1">
      <alignment horizontal="right" vertical="center" shrinkToFit="1"/>
    </xf>
    <xf numFmtId="183" fontId="18" fillId="3" borderId="149" xfId="26" applyNumberFormat="1" applyFont="1" applyFill="1" applyBorder="1" applyAlignment="1">
      <alignment horizontal="right" vertical="center" shrinkToFit="1"/>
    </xf>
    <xf numFmtId="183" fontId="18" fillId="3" borderId="150" xfId="26" applyNumberFormat="1" applyFont="1" applyFill="1" applyBorder="1" applyAlignment="1">
      <alignment horizontal="right" vertical="center" shrinkToFit="1"/>
    </xf>
    <xf numFmtId="183" fontId="18" fillId="3" borderId="151" xfId="26" applyNumberFormat="1" applyFont="1" applyFill="1" applyBorder="1" applyAlignment="1">
      <alignment horizontal="right" vertical="center" shrinkToFit="1"/>
    </xf>
    <xf numFmtId="184" fontId="18" fillId="3" borderId="97" xfId="26" applyNumberFormat="1" applyFont="1" applyFill="1" applyBorder="1" applyAlignment="1">
      <alignment horizontal="right" vertical="center" shrinkToFit="1"/>
    </xf>
    <xf numFmtId="0" fontId="18" fillId="0" borderId="152" xfId="15" applyFont="1" applyBorder="1" applyAlignment="1" applyProtection="1">
      <alignment horizontal="center" vertical="center" shrinkToFit="1"/>
      <protection locked="0"/>
    </xf>
    <xf numFmtId="0" fontId="18" fillId="0" borderId="153" xfId="15" applyFont="1" applyBorder="1" applyAlignment="1" applyProtection="1">
      <alignment horizontal="center" vertical="center" shrinkToFit="1"/>
      <protection locked="0"/>
    </xf>
    <xf numFmtId="0" fontId="18" fillId="3" borderId="153" xfId="16" applyFont="1" applyFill="1" applyBorder="1" applyAlignment="1" applyProtection="1">
      <alignment horizontal="center" vertical="center" shrinkToFit="1"/>
      <protection locked="0"/>
    </xf>
    <xf numFmtId="183" fontId="18" fillId="3" borderId="68" xfId="26" applyNumberFormat="1" applyFont="1" applyFill="1" applyBorder="1" applyAlignment="1">
      <alignment horizontal="right" vertical="center" shrinkToFit="1"/>
    </xf>
    <xf numFmtId="183" fontId="18" fillId="3" borderId="69" xfId="26" applyNumberFormat="1" applyFont="1" applyFill="1" applyBorder="1" applyAlignment="1">
      <alignment horizontal="right" vertical="center" shrinkToFit="1"/>
    </xf>
    <xf numFmtId="183" fontId="18" fillId="3" borderId="71" xfId="26" applyNumberFormat="1" applyFont="1" applyFill="1" applyBorder="1" applyAlignment="1">
      <alignment horizontal="right" vertical="center" shrinkToFit="1"/>
    </xf>
    <xf numFmtId="183" fontId="18" fillId="3" borderId="154" xfId="26" applyNumberFormat="1" applyFont="1" applyFill="1" applyBorder="1" applyAlignment="1">
      <alignment horizontal="right" vertical="center" shrinkToFit="1"/>
    </xf>
    <xf numFmtId="184" fontId="18" fillId="3" borderId="103" xfId="26" applyNumberFormat="1" applyFont="1" applyFill="1" applyBorder="1" applyAlignment="1">
      <alignment horizontal="right" vertical="center" shrinkToFit="1"/>
    </xf>
    <xf numFmtId="0" fontId="18" fillId="3" borderId="84" xfId="16" applyFont="1" applyFill="1" applyBorder="1" applyAlignment="1" applyProtection="1">
      <alignment horizontal="left" vertical="center" shrinkToFit="1"/>
      <protection locked="0"/>
    </xf>
    <xf numFmtId="0" fontId="18" fillId="3" borderId="87" xfId="16" applyFont="1" applyFill="1" applyBorder="1" applyAlignment="1" applyProtection="1">
      <alignment horizontal="left" vertical="center" shrinkToFit="1"/>
      <protection locked="0"/>
    </xf>
    <xf numFmtId="186" fontId="18" fillId="3" borderId="155" xfId="26" applyNumberFormat="1" applyFont="1" applyFill="1" applyBorder="1" applyAlignment="1">
      <alignment horizontal="right" vertical="center" shrinkToFit="1"/>
    </xf>
    <xf numFmtId="186" fontId="18" fillId="3" borderId="156" xfId="26" applyNumberFormat="1" applyFont="1" applyFill="1" applyBorder="1" applyAlignment="1">
      <alignment horizontal="right" vertical="center" shrinkToFit="1"/>
    </xf>
    <xf numFmtId="0" fontId="18" fillId="3" borderId="50" xfId="16" applyFont="1" applyFill="1" applyBorder="1" applyAlignment="1">
      <alignment horizontal="center" vertical="center"/>
    </xf>
    <xf numFmtId="185" fontId="18" fillId="3" borderId="54" xfId="26" applyNumberFormat="1" applyFont="1" applyFill="1" applyBorder="1" applyAlignment="1">
      <alignment horizontal="right" vertical="center" shrinkToFit="1"/>
    </xf>
    <xf numFmtId="185" fontId="18" fillId="3" borderId="58" xfId="26" applyNumberFormat="1" applyFont="1" applyFill="1" applyBorder="1" applyAlignment="1">
      <alignment horizontal="right" vertical="center" shrinkToFit="1"/>
    </xf>
    <xf numFmtId="186" fontId="18" fillId="3" borderId="58" xfId="26" applyNumberFormat="1" applyFont="1" applyFill="1" applyBorder="1" applyAlignment="1">
      <alignment horizontal="right" vertical="center" shrinkToFit="1"/>
    </xf>
    <xf numFmtId="186" fontId="18" fillId="3" borderId="157" xfId="26" applyNumberFormat="1" applyFont="1" applyFill="1" applyBorder="1" applyAlignment="1">
      <alignment horizontal="right" vertical="center" shrinkToFit="1"/>
    </xf>
    <xf numFmtId="0" fontId="18" fillId="3" borderId="0" xfId="16" applyFont="1" applyFill="1" applyAlignment="1">
      <alignment horizontal="center" vertical="center"/>
    </xf>
    <xf numFmtId="0" fontId="18" fillId="3" borderId="74" xfId="16" applyFont="1" applyFill="1" applyBorder="1" applyAlignment="1">
      <alignment horizontal="center" vertical="center"/>
    </xf>
    <xf numFmtId="184" fontId="18" fillId="3" borderId="158" xfId="26" applyNumberFormat="1" applyFont="1" applyFill="1" applyBorder="1" applyAlignment="1">
      <alignment horizontal="right" vertical="center" shrinkToFit="1"/>
    </xf>
    <xf numFmtId="184" fontId="18" fillId="3" borderId="75" xfId="26" applyNumberFormat="1" applyFont="1" applyFill="1" applyBorder="1" applyAlignment="1">
      <alignment horizontal="right" vertical="center" shrinkToFit="1"/>
    </xf>
    <xf numFmtId="184" fontId="18" fillId="3" borderId="159" xfId="26" applyNumberFormat="1" applyFont="1" applyFill="1" applyBorder="1" applyAlignment="1">
      <alignment horizontal="right" vertical="center" shrinkToFit="1"/>
    </xf>
    <xf numFmtId="0" fontId="18" fillId="3" borderId="91" xfId="16" applyFont="1" applyFill="1" applyBorder="1" applyAlignment="1" applyProtection="1">
      <alignment horizontal="left" vertical="center" shrinkToFit="1"/>
      <protection locked="0"/>
    </xf>
    <xf numFmtId="184" fontId="18" fillId="3" borderId="27" xfId="26" applyNumberFormat="1" applyFont="1" applyFill="1" applyBorder="1" applyAlignment="1">
      <alignment horizontal="right" vertical="center" shrinkToFit="1"/>
    </xf>
    <xf numFmtId="184" fontId="18" fillId="3" borderId="25" xfId="26" applyNumberFormat="1" applyFont="1" applyFill="1" applyBorder="1" applyAlignment="1">
      <alignment horizontal="right" vertical="center" shrinkToFit="1"/>
    </xf>
    <xf numFmtId="184" fontId="18" fillId="3" borderId="26" xfId="26" applyNumberFormat="1" applyFont="1" applyFill="1" applyBorder="1" applyAlignment="1">
      <alignment horizontal="right" vertical="center" shrinkToFit="1"/>
    </xf>
    <xf numFmtId="183" fontId="18" fillId="0" borderId="83" xfId="15" applyNumberFormat="1" applyFont="1" applyBorder="1" applyAlignment="1" applyProtection="1">
      <alignment horizontal="right" vertical="center" shrinkToFit="1"/>
      <protection locked="0"/>
    </xf>
    <xf numFmtId="183" fontId="18" fillId="3" borderId="84" xfId="16" applyNumberFormat="1" applyFont="1" applyFill="1" applyBorder="1" applyAlignment="1" applyProtection="1">
      <alignment horizontal="right" vertical="center" shrinkToFit="1"/>
      <protection locked="0"/>
    </xf>
    <xf numFmtId="183" fontId="18" fillId="5" borderId="160" xfId="16" applyNumberFormat="1" applyFont="1" applyFill="1" applyBorder="1" applyAlignment="1" applyProtection="1">
      <alignment horizontal="right" vertical="center" shrinkToFit="1"/>
      <protection locked="0"/>
    </xf>
    <xf numFmtId="183" fontId="18" fillId="0" borderId="86" xfId="15" applyNumberFormat="1" applyFont="1" applyBorder="1" applyAlignment="1" applyProtection="1">
      <alignment horizontal="right" vertical="center" shrinkToFit="1"/>
      <protection locked="0"/>
    </xf>
    <xf numFmtId="183" fontId="18" fillId="3" borderId="87" xfId="16" applyNumberFormat="1" applyFont="1" applyFill="1" applyBorder="1" applyAlignment="1" applyProtection="1">
      <alignment horizontal="right" vertical="center" shrinkToFit="1"/>
      <protection locked="0"/>
    </xf>
    <xf numFmtId="183" fontId="18" fillId="5" borderId="161" xfId="16" applyNumberFormat="1" applyFont="1" applyFill="1" applyBorder="1" applyAlignment="1" applyProtection="1">
      <alignment horizontal="right" vertical="center" shrinkToFit="1"/>
      <protection locked="0"/>
    </xf>
    <xf numFmtId="184" fontId="18" fillId="3" borderId="162" xfId="26" applyNumberFormat="1" applyFont="1" applyFill="1" applyBorder="1" applyAlignment="1">
      <alignment horizontal="right" vertical="center" shrinkToFit="1"/>
    </xf>
    <xf numFmtId="184" fontId="18" fillId="3" borderId="163" xfId="26" applyNumberFormat="1" applyFont="1" applyFill="1" applyBorder="1" applyAlignment="1">
      <alignment horizontal="right" vertical="center" shrinkToFit="1"/>
    </xf>
    <xf numFmtId="0" fontId="18" fillId="3" borderId="58" xfId="16" applyFont="1" applyFill="1" applyBorder="1">
      <alignment vertical="center"/>
    </xf>
    <xf numFmtId="0" fontId="18" fillId="3" borderId="30" xfId="16" applyFont="1" applyFill="1" applyBorder="1" applyAlignment="1">
      <alignment horizontal="center" vertical="center" textRotation="255" wrapText="1"/>
    </xf>
    <xf numFmtId="0" fontId="18" fillId="3" borderId="42" xfId="16" applyFont="1" applyFill="1" applyBorder="1" applyAlignment="1">
      <alignment horizontal="center" vertical="center" textRotation="255" wrapText="1"/>
    </xf>
    <xf numFmtId="0" fontId="18" fillId="3" borderId="31" xfId="16" applyFont="1" applyFill="1" applyBorder="1" applyAlignment="1">
      <alignment horizontal="center" vertical="center" textRotation="255" wrapText="1"/>
    </xf>
    <xf numFmtId="0" fontId="18" fillId="3" borderId="30" xfId="16" applyFont="1" applyFill="1" applyBorder="1" applyAlignment="1">
      <alignment horizontal="center" vertical="center" wrapText="1"/>
    </xf>
    <xf numFmtId="0" fontId="18" fillId="3" borderId="42" xfId="16" applyFont="1" applyFill="1" applyBorder="1" applyAlignment="1">
      <alignment horizontal="center" vertical="center" wrapText="1"/>
    </xf>
    <xf numFmtId="0" fontId="18" fillId="3" borderId="34" xfId="16" applyFont="1" applyFill="1" applyBorder="1" applyAlignment="1">
      <alignment horizontal="center" vertical="center" wrapText="1"/>
    </xf>
    <xf numFmtId="0" fontId="18" fillId="3" borderId="12" xfId="16" applyFont="1" applyFill="1" applyBorder="1" applyAlignment="1">
      <alignment horizontal="center" vertical="center" wrapText="1"/>
    </xf>
    <xf numFmtId="0" fontId="18" fillId="3" borderId="8" xfId="16" applyFont="1" applyFill="1" applyBorder="1" applyAlignment="1">
      <alignment horizontal="center" vertical="center" wrapText="1"/>
    </xf>
    <xf numFmtId="0" fontId="18" fillId="3" borderId="9" xfId="16" applyFont="1" applyFill="1" applyBorder="1" applyAlignment="1">
      <alignment horizontal="center" vertical="center" wrapText="1"/>
    </xf>
    <xf numFmtId="183" fontId="18" fillId="0" borderId="90" xfId="15" applyNumberFormat="1" applyFont="1" applyBorder="1" applyAlignment="1" applyProtection="1">
      <alignment horizontal="right" vertical="center" shrinkToFit="1"/>
      <protection locked="0"/>
    </xf>
    <xf numFmtId="183" fontId="18" fillId="0" borderId="91" xfId="15" applyNumberFormat="1" applyFont="1" applyBorder="1" applyAlignment="1" applyProtection="1">
      <alignment horizontal="right" vertical="center" shrinkToFit="1"/>
      <protection locked="0"/>
    </xf>
    <xf numFmtId="183" fontId="18" fillId="3" borderId="91" xfId="16" applyNumberFormat="1" applyFont="1" applyFill="1" applyBorder="1" applyAlignment="1" applyProtection="1">
      <alignment horizontal="right" vertical="center" shrinkToFit="1"/>
      <protection locked="0"/>
    </xf>
    <xf numFmtId="183" fontId="18" fillId="5" borderId="164" xfId="16" applyNumberFormat="1" applyFont="1" applyFill="1" applyBorder="1" applyAlignment="1" applyProtection="1">
      <alignment horizontal="right" vertical="center" shrinkToFit="1"/>
      <protection locked="0"/>
    </xf>
    <xf numFmtId="0" fontId="18" fillId="3" borderId="23" xfId="16" applyFont="1" applyFill="1" applyBorder="1" applyAlignment="1">
      <alignment horizontal="center" vertical="center" wrapText="1"/>
    </xf>
    <xf numFmtId="0" fontId="18" fillId="3" borderId="0" xfId="16" applyFont="1" applyFill="1" applyAlignment="1">
      <alignment horizontal="center" vertical="center" wrapText="1"/>
    </xf>
    <xf numFmtId="0" fontId="18" fillId="3" borderId="20" xfId="16" applyFont="1" applyFill="1" applyBorder="1" applyAlignment="1">
      <alignment horizontal="center" vertical="center" wrapText="1"/>
    </xf>
    <xf numFmtId="0" fontId="18" fillId="3" borderId="16" xfId="16" applyFont="1" applyFill="1" applyBorder="1" applyAlignment="1">
      <alignment horizontal="center" vertical="center" wrapText="1"/>
    </xf>
    <xf numFmtId="0" fontId="18" fillId="3" borderId="14" xfId="16" applyFont="1" applyFill="1" applyBorder="1" applyAlignment="1">
      <alignment horizontal="center" vertical="center" wrapText="1"/>
    </xf>
    <xf numFmtId="0" fontId="18" fillId="3" borderId="15" xfId="16" applyFont="1" applyFill="1" applyBorder="1" applyAlignment="1">
      <alignment horizontal="center" vertical="center" wrapText="1"/>
    </xf>
    <xf numFmtId="0" fontId="18" fillId="3" borderId="17" xfId="16" applyFont="1" applyFill="1" applyBorder="1" applyAlignment="1">
      <alignment horizontal="center" vertical="center" wrapText="1"/>
    </xf>
    <xf numFmtId="0" fontId="18" fillId="3" borderId="30" xfId="26" applyFont="1" applyFill="1" applyBorder="1" applyAlignment="1">
      <alignment horizontal="left" vertical="center" shrinkToFit="1"/>
    </xf>
    <xf numFmtId="0" fontId="18" fillId="3" borderId="42" xfId="26" applyFont="1" applyFill="1" applyBorder="1" applyAlignment="1">
      <alignment horizontal="left" vertical="center" shrinkToFit="1"/>
    </xf>
    <xf numFmtId="0" fontId="18" fillId="3" borderId="43" xfId="16" applyFont="1" applyFill="1" applyBorder="1">
      <alignment vertical="center"/>
    </xf>
    <xf numFmtId="0" fontId="18" fillId="3" borderId="23" xfId="26" applyFont="1" applyFill="1" applyBorder="1" applyAlignment="1">
      <alignment horizontal="left" vertical="center" shrinkToFit="1"/>
    </xf>
    <xf numFmtId="183" fontId="18" fillId="5" borderId="33" xfId="16" applyNumberFormat="1" applyFont="1" applyFill="1" applyBorder="1" applyAlignment="1" applyProtection="1">
      <alignment horizontal="right" vertical="center" shrinkToFit="1"/>
      <protection locked="0"/>
    </xf>
    <xf numFmtId="183" fontId="18" fillId="5" borderId="38" xfId="16" applyNumberFormat="1" applyFont="1" applyFill="1" applyBorder="1" applyAlignment="1" applyProtection="1">
      <alignment horizontal="right" vertical="center" shrinkToFit="1"/>
      <protection locked="0"/>
    </xf>
    <xf numFmtId="0" fontId="18" fillId="3" borderId="16" xfId="26" applyFont="1" applyFill="1" applyBorder="1" applyAlignment="1">
      <alignment horizontal="left" vertical="center" shrinkToFit="1"/>
    </xf>
    <xf numFmtId="0" fontId="18" fillId="3" borderId="14" xfId="26" applyFont="1" applyFill="1" applyBorder="1" applyAlignment="1">
      <alignment horizontal="left" vertical="center" shrinkToFit="1"/>
    </xf>
    <xf numFmtId="0" fontId="3" fillId="4" borderId="40" xfId="16" applyFill="1" applyBorder="1" applyAlignment="1" applyProtection="1">
      <alignment horizontal="center" vertical="center" wrapText="1"/>
      <protection locked="0"/>
    </xf>
    <xf numFmtId="0" fontId="3" fillId="4" borderId="93" xfId="16" applyFill="1" applyBorder="1" applyAlignment="1" applyProtection="1">
      <alignment horizontal="center" vertical="center" wrapText="1"/>
      <protection locked="0"/>
    </xf>
    <xf numFmtId="183" fontId="18" fillId="3" borderId="165" xfId="26" applyNumberFormat="1" applyFont="1" applyFill="1" applyBorder="1" applyAlignment="1">
      <alignment horizontal="right" vertical="center" shrinkToFit="1"/>
    </xf>
    <xf numFmtId="0" fontId="3" fillId="4" borderId="19" xfId="16" applyFill="1" applyBorder="1" applyAlignment="1" applyProtection="1">
      <alignment horizontal="center" vertical="center" wrapText="1"/>
      <protection locked="0"/>
    </xf>
    <xf numFmtId="0" fontId="3" fillId="4" borderId="82" xfId="16" applyFill="1" applyBorder="1" applyAlignment="1" applyProtection="1">
      <alignment horizontal="center" vertical="center" wrapText="1"/>
      <protection locked="0"/>
    </xf>
    <xf numFmtId="183" fontId="18" fillId="3" borderId="166" xfId="26" applyNumberFormat="1" applyFont="1" applyFill="1" applyBorder="1" applyAlignment="1">
      <alignment horizontal="right" vertical="center" shrinkToFit="1"/>
    </xf>
    <xf numFmtId="0" fontId="21" fillId="3" borderId="6" xfId="16" applyFont="1" applyFill="1" applyBorder="1" applyAlignment="1">
      <alignment horizontal="center" vertical="center"/>
    </xf>
    <xf numFmtId="0" fontId="21" fillId="3" borderId="18" xfId="16" applyFont="1" applyFill="1" applyBorder="1" applyAlignment="1">
      <alignment horizontal="center" vertical="center"/>
    </xf>
    <xf numFmtId="0" fontId="3" fillId="4" borderId="13" xfId="16" applyFill="1" applyBorder="1" applyAlignment="1" applyProtection="1">
      <alignment horizontal="center" vertical="center" wrapText="1"/>
      <protection locked="0"/>
    </xf>
    <xf numFmtId="0" fontId="3" fillId="4" borderId="89" xfId="16" applyFill="1" applyBorder="1" applyAlignment="1" applyProtection="1">
      <alignment horizontal="center" vertical="center" wrapText="1"/>
      <protection locked="0"/>
    </xf>
    <xf numFmtId="0" fontId="21" fillId="3" borderId="64" xfId="16" applyFont="1" applyFill="1" applyBorder="1" applyAlignment="1">
      <alignment horizontal="center" vertical="center"/>
    </xf>
    <xf numFmtId="0" fontId="2" fillId="3" borderId="20" xfId="16" applyFont="1" applyFill="1" applyBorder="1">
      <alignment vertical="center"/>
    </xf>
    <xf numFmtId="184" fontId="18" fillId="3" borderId="68" xfId="26" applyNumberFormat="1" applyFont="1" applyFill="1" applyBorder="1" applyAlignment="1">
      <alignment horizontal="right" vertical="center" shrinkToFit="1"/>
    </xf>
    <xf numFmtId="184" fontId="18" fillId="3" borderId="69" xfId="26" applyNumberFormat="1" applyFont="1" applyFill="1" applyBorder="1" applyAlignment="1">
      <alignment horizontal="right" vertical="center" shrinkToFit="1"/>
    </xf>
    <xf numFmtId="184" fontId="18" fillId="3" borderId="73" xfId="26" applyNumberFormat="1" applyFont="1" applyFill="1" applyBorder="1" applyAlignment="1">
      <alignment horizontal="right" vertical="center" shrinkToFit="1"/>
    </xf>
    <xf numFmtId="184" fontId="18" fillId="3" borderId="166" xfId="26" applyNumberFormat="1" applyFont="1" applyFill="1" applyBorder="1" applyAlignment="1">
      <alignment horizontal="right" vertical="center" shrinkToFit="1"/>
    </xf>
    <xf numFmtId="184" fontId="18" fillId="3" borderId="34" xfId="26" applyNumberFormat="1" applyFont="1" applyFill="1" applyBorder="1" applyAlignment="1">
      <alignment horizontal="right" vertical="center" shrinkToFit="1"/>
    </xf>
    <xf numFmtId="0" fontId="18" fillId="0" borderId="167" xfId="15" applyFont="1" applyBorder="1" applyAlignment="1" applyProtection="1">
      <alignment horizontal="left" vertical="center" shrinkToFit="1"/>
      <protection locked="0"/>
    </xf>
    <xf numFmtId="0" fontId="18" fillId="0" borderId="123" xfId="15" applyFont="1" applyBorder="1" applyAlignment="1" applyProtection="1">
      <alignment horizontal="left" vertical="center" shrinkToFit="1"/>
      <protection locked="0"/>
    </xf>
    <xf numFmtId="0" fontId="18" fillId="3" borderId="123" xfId="16" applyFont="1" applyFill="1" applyBorder="1" applyAlignment="1" applyProtection="1">
      <alignment horizontal="left" vertical="center" shrinkToFit="1"/>
      <protection locked="0"/>
    </xf>
    <xf numFmtId="0" fontId="18" fillId="5" borderId="52" xfId="16" applyFont="1" applyFill="1" applyBorder="1" applyAlignment="1" applyProtection="1">
      <alignment horizontal="left" vertical="center" shrinkToFit="1"/>
      <protection locked="0"/>
    </xf>
    <xf numFmtId="184" fontId="18" fillId="3" borderId="168" xfId="26" applyNumberFormat="1" applyFont="1" applyFill="1" applyBorder="1" applyAlignment="1">
      <alignment horizontal="right" vertical="center" shrinkToFit="1"/>
    </xf>
    <xf numFmtId="184" fontId="18" fillId="3" borderId="169" xfId="26" applyNumberFormat="1" applyFont="1" applyFill="1" applyBorder="1" applyAlignment="1">
      <alignment horizontal="right" vertical="center" shrinkToFit="1"/>
    </xf>
    <xf numFmtId="184" fontId="18" fillId="3" borderId="59" xfId="26" applyNumberFormat="1" applyFont="1" applyFill="1" applyBorder="1" applyAlignment="1">
      <alignment horizontal="right" vertical="center" shrinkToFit="1"/>
    </xf>
    <xf numFmtId="184" fontId="18" fillId="3" borderId="170" xfId="2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30" applyFont="1" applyFill="1" applyBorder="1">
      <alignment vertical="center"/>
    </xf>
    <xf numFmtId="0" fontId="3" fillId="0" borderId="42" xfId="30" applyFont="1" applyFill="1" applyBorder="1">
      <alignment vertical="center"/>
    </xf>
    <xf numFmtId="178" fontId="15" fillId="0" borderId="0" xfId="30" applyNumberFormat="1" applyFont="1" applyFill="1">
      <alignment vertical="center"/>
    </xf>
    <xf numFmtId="0" fontId="18" fillId="0" borderId="30" xfId="30" applyFont="1" applyFill="1" applyBorder="1">
      <alignment vertical="center"/>
    </xf>
    <xf numFmtId="178" fontId="15" fillId="0" borderId="42" xfId="30" applyNumberFormat="1" applyFont="1" applyFill="1" applyBorder="1">
      <alignment vertical="center"/>
    </xf>
    <xf numFmtId="178" fontId="15" fillId="0" borderId="31" xfId="30" applyNumberFormat="1" applyFont="1" applyFill="1" applyBorder="1">
      <alignment vertical="center"/>
    </xf>
    <xf numFmtId="178" fontId="15" fillId="0" borderId="23" xfId="30" applyNumberFormat="1" applyFont="1" applyFill="1" applyBorder="1">
      <alignment vertical="center"/>
    </xf>
    <xf numFmtId="0" fontId="15" fillId="0" borderId="0" xfId="30" applyFont="1" applyFill="1">
      <alignment vertical="center"/>
    </xf>
    <xf numFmtId="0" fontId="3" fillId="0" borderId="23" xfId="30" applyFont="1" applyFill="1" applyBorder="1">
      <alignment vertical="center"/>
    </xf>
    <xf numFmtId="0" fontId="3" fillId="0" borderId="34" xfId="30" applyFont="1" applyFill="1" applyBorder="1">
      <alignment vertical="center"/>
    </xf>
    <xf numFmtId="0" fontId="18" fillId="0" borderId="42" xfId="30" applyFont="1" applyFill="1" applyBorder="1">
      <alignment vertical="center"/>
    </xf>
    <xf numFmtId="0" fontId="3" fillId="0" borderId="31" xfId="30" applyFont="1" applyFill="1" applyBorder="1">
      <alignment vertical="center"/>
    </xf>
    <xf numFmtId="0" fontId="3" fillId="0" borderId="0" xfId="30" applyFont="1" applyFill="1" applyBorder="1">
      <alignment vertical="center"/>
    </xf>
    <xf numFmtId="178" fontId="15" fillId="0" borderId="0" xfId="30" applyNumberFormat="1" applyFont="1" applyFill="1" applyBorder="1">
      <alignment vertical="center"/>
    </xf>
    <xf numFmtId="178" fontId="15" fillId="0" borderId="34" xfId="30" applyNumberFormat="1" applyFont="1" applyFill="1" applyBorder="1">
      <alignment vertical="center"/>
    </xf>
    <xf numFmtId="0" fontId="3" fillId="3" borderId="30" xfId="30" applyFont="1" applyFill="1" applyBorder="1">
      <alignment vertical="center"/>
    </xf>
    <xf numFmtId="178" fontId="15" fillId="3" borderId="31" xfId="30" applyNumberFormat="1" applyFont="1" applyFill="1" applyBorder="1">
      <alignment vertical="center"/>
    </xf>
    <xf numFmtId="187" fontId="15" fillId="3" borderId="32" xfId="28" applyNumberFormat="1" applyFont="1" applyFill="1" applyBorder="1" applyAlignment="1">
      <alignment horizontal="left" vertical="center" wrapText="1"/>
    </xf>
    <xf numFmtId="0" fontId="15" fillId="3" borderId="32" xfId="28" applyFont="1" applyFill="1" applyBorder="1" applyAlignment="1">
      <alignment horizontal="left" vertical="center"/>
    </xf>
    <xf numFmtId="178" fontId="15" fillId="0" borderId="32" xfId="30" applyNumberFormat="1" applyFont="1" applyFill="1" applyBorder="1">
      <alignment vertical="center"/>
    </xf>
    <xf numFmtId="178" fontId="22" fillId="0" borderId="32" xfId="30" applyNumberFormat="1" applyFont="1" applyBorder="1">
      <alignment vertical="center"/>
    </xf>
    <xf numFmtId="178" fontId="15" fillId="3" borderId="32" xfId="30" applyNumberFormat="1" applyFont="1" applyFill="1" applyBorder="1" applyAlignment="1">
      <alignment vertical="center" wrapText="1"/>
    </xf>
    <xf numFmtId="178" fontId="15" fillId="0" borderId="32" xfId="30" applyNumberFormat="1" applyFont="1" applyFill="1" applyBorder="1" applyAlignment="1">
      <alignment vertical="center" wrapText="1"/>
    </xf>
    <xf numFmtId="0" fontId="15" fillId="3" borderId="32" xfId="30" applyFont="1" applyFill="1" applyBorder="1" applyAlignment="1">
      <alignment vertical="center"/>
    </xf>
    <xf numFmtId="0" fontId="15" fillId="0" borderId="0" xfId="30" applyFont="1" applyFill="1" applyBorder="1" applyAlignment="1"/>
    <xf numFmtId="178" fontId="22" fillId="0" borderId="30" xfId="21" applyNumberFormat="1" applyFont="1" applyBorder="1" applyAlignment="1">
      <alignment vertical="center"/>
    </xf>
    <xf numFmtId="178" fontId="22" fillId="0" borderId="31" xfId="21" applyNumberFormat="1" applyFont="1" applyBorder="1" applyAlignment="1">
      <alignment vertical="center"/>
    </xf>
    <xf numFmtId="178" fontId="22" fillId="0" borderId="31" xfId="21" applyNumberFormat="1" applyFont="1" applyBorder="1" applyAlignment="1">
      <alignment horizontal="center" vertical="center"/>
    </xf>
    <xf numFmtId="0" fontId="3" fillId="3" borderId="23" xfId="30" applyFont="1" applyFill="1" applyBorder="1">
      <alignment vertical="center"/>
    </xf>
    <xf numFmtId="178" fontId="15" fillId="3" borderId="34" xfId="30" applyNumberFormat="1" applyFont="1" applyFill="1" applyBorder="1">
      <alignment vertical="center"/>
    </xf>
    <xf numFmtId="187" fontId="15" fillId="3" borderId="35" xfId="28" applyNumberFormat="1" applyFont="1" applyFill="1" applyBorder="1" applyAlignment="1">
      <alignment horizontal="left" vertical="center" wrapText="1"/>
    </xf>
    <xf numFmtId="0" fontId="15" fillId="3" borderId="35" xfId="28" applyFont="1" applyFill="1" applyBorder="1" applyAlignment="1">
      <alignment horizontal="left" vertical="center"/>
    </xf>
    <xf numFmtId="178" fontId="15" fillId="0" borderId="35" xfId="30" applyNumberFormat="1" applyFont="1" applyFill="1" applyBorder="1">
      <alignment vertical="center"/>
    </xf>
    <xf numFmtId="178" fontId="22" fillId="0" borderId="35" xfId="30" applyNumberFormat="1" applyFont="1" applyBorder="1">
      <alignment vertical="center"/>
    </xf>
    <xf numFmtId="178" fontId="15" fillId="3" borderId="35" xfId="30" applyNumberFormat="1" applyFont="1" applyFill="1" applyBorder="1" applyAlignment="1">
      <alignment vertical="center" wrapText="1"/>
    </xf>
    <xf numFmtId="178" fontId="15" fillId="0" borderId="35" xfId="30" applyNumberFormat="1" applyFont="1" applyFill="1" applyBorder="1" applyAlignment="1">
      <alignment vertical="center" wrapText="1"/>
    </xf>
    <xf numFmtId="0" fontId="15" fillId="3" borderId="35" xfId="30" applyFont="1" applyFill="1" applyBorder="1" applyAlignment="1">
      <alignment vertical="center"/>
    </xf>
    <xf numFmtId="178" fontId="22" fillId="0" borderId="16" xfId="21" applyNumberFormat="1" applyFont="1" applyBorder="1" applyAlignment="1">
      <alignment vertical="center"/>
    </xf>
    <xf numFmtId="178" fontId="22" fillId="0" borderId="15" xfId="21" applyNumberFormat="1" applyFont="1" applyBorder="1" applyAlignment="1">
      <alignment vertical="center"/>
    </xf>
    <xf numFmtId="178" fontId="22" fillId="0" borderId="171" xfId="21" applyNumberFormat="1" applyFont="1" applyBorder="1" applyAlignment="1">
      <alignment horizontal="center" vertical="center"/>
    </xf>
    <xf numFmtId="178" fontId="22" fillId="0" borderId="16" xfId="21" applyNumberFormat="1" applyFont="1" applyBorder="1" applyAlignment="1">
      <alignment horizontal="center" vertical="center"/>
    </xf>
    <xf numFmtId="178" fontId="22" fillId="0" borderId="27" xfId="21" applyNumberFormat="1" applyFont="1" applyBorder="1" applyAlignment="1">
      <alignment horizontal="center" vertical="center" wrapText="1"/>
    </xf>
    <xf numFmtId="178" fontId="22" fillId="0" borderId="26" xfId="21" applyNumberFormat="1" applyFont="1" applyBorder="1" applyAlignment="1">
      <alignment horizontal="center" vertical="center" wrapText="1"/>
    </xf>
    <xf numFmtId="183" fontId="22" fillId="0" borderId="27" xfId="23" applyNumberFormat="1" applyFont="1" applyFill="1" applyBorder="1" applyAlignment="1">
      <alignment horizontal="right" vertical="center" shrinkToFit="1"/>
    </xf>
    <xf numFmtId="183" fontId="22" fillId="0" borderId="172" xfId="23" applyNumberFormat="1" applyFont="1" applyFill="1" applyBorder="1" applyAlignment="1">
      <alignment horizontal="right" vertical="center" shrinkToFit="1"/>
    </xf>
    <xf numFmtId="0" fontId="3" fillId="3" borderId="16" xfId="30" applyFont="1" applyFill="1" applyBorder="1">
      <alignment vertical="center"/>
    </xf>
    <xf numFmtId="178" fontId="15" fillId="3" borderId="15" xfId="30" applyNumberFormat="1" applyFont="1" applyFill="1" applyBorder="1">
      <alignment vertical="center"/>
    </xf>
    <xf numFmtId="187" fontId="15" fillId="3" borderId="37" xfId="28" applyNumberFormat="1" applyFont="1" applyFill="1" applyBorder="1" applyAlignment="1">
      <alignment horizontal="left" vertical="center" wrapText="1"/>
    </xf>
    <xf numFmtId="0" fontId="15" fillId="3" borderId="37" xfId="28" applyFont="1" applyFill="1" applyBorder="1" applyAlignment="1">
      <alignment horizontal="left" vertical="center"/>
    </xf>
    <xf numFmtId="178" fontId="15" fillId="0" borderId="37" xfId="30" applyNumberFormat="1" applyFont="1" applyFill="1" applyBorder="1">
      <alignment vertical="center"/>
    </xf>
    <xf numFmtId="178" fontId="22" fillId="0" borderId="37" xfId="30" applyNumberFormat="1" applyFont="1" applyBorder="1">
      <alignment vertical="center"/>
    </xf>
    <xf numFmtId="178" fontId="15" fillId="3" borderId="37" xfId="30" applyNumberFormat="1" applyFont="1" applyFill="1" applyBorder="1" applyAlignment="1">
      <alignment vertical="center" wrapText="1"/>
    </xf>
    <xf numFmtId="178" fontId="15" fillId="0" borderId="37" xfId="30" applyNumberFormat="1" applyFont="1" applyFill="1" applyBorder="1" applyAlignment="1">
      <alignment vertical="center" wrapText="1"/>
    </xf>
    <xf numFmtId="0" fontId="15" fillId="3" borderId="37" xfId="30" applyFont="1" applyFill="1" applyBorder="1" applyAlignment="1">
      <alignment vertical="center"/>
    </xf>
    <xf numFmtId="178" fontId="22" fillId="0" borderId="32" xfId="21" applyNumberFormat="1" applyFont="1" applyBorder="1" applyAlignment="1">
      <alignment horizontal="center" vertical="center"/>
    </xf>
    <xf numFmtId="178" fontId="22" fillId="0" borderId="30" xfId="21" applyNumberFormat="1" applyFont="1" applyBorder="1" applyAlignment="1">
      <alignment horizontal="center" vertical="center"/>
    </xf>
    <xf numFmtId="183" fontId="22" fillId="0" borderId="30" xfId="23" applyNumberFormat="1" applyFont="1" applyFill="1" applyBorder="1" applyAlignment="1">
      <alignment horizontal="right" vertical="center" shrinkToFit="1"/>
    </xf>
    <xf numFmtId="183" fontId="22" fillId="0" borderId="173" xfId="23" applyNumberFormat="1" applyFont="1" applyFill="1" applyBorder="1" applyAlignment="1">
      <alignment horizontal="right" vertical="center" shrinkToFit="1"/>
    </xf>
    <xf numFmtId="0" fontId="3" fillId="3" borderId="74" xfId="30" applyFont="1" applyFill="1" applyBorder="1" applyAlignment="1">
      <alignment horizontal="center" vertical="center" wrapText="1"/>
    </xf>
    <xf numFmtId="0" fontId="3" fillId="3" borderId="74" xfId="30" applyFont="1" applyFill="1" applyBorder="1" applyAlignment="1">
      <alignment horizontal="center" vertical="center"/>
    </xf>
    <xf numFmtId="183" fontId="15" fillId="3" borderId="26" xfId="28" applyNumberFormat="1" applyFont="1" applyFill="1" applyBorder="1" applyAlignment="1">
      <alignment horizontal="right" vertical="center" shrinkToFit="1"/>
    </xf>
    <xf numFmtId="183" fontId="15" fillId="3" borderId="74" xfId="28" applyNumberFormat="1" applyFont="1" applyFill="1" applyBorder="1" applyAlignment="1">
      <alignment horizontal="right" vertical="center" shrinkToFit="1"/>
    </xf>
    <xf numFmtId="178" fontId="15" fillId="0" borderId="74" xfId="30" applyNumberFormat="1" applyFont="1" applyFill="1" applyBorder="1" applyAlignment="1">
      <alignment horizontal="center" vertical="center"/>
    </xf>
    <xf numFmtId="188" fontId="22" fillId="0" borderId="74" xfId="30" applyNumberFormat="1" applyFont="1" applyFill="1" applyBorder="1" applyAlignment="1">
      <alignment horizontal="right" vertical="center" shrinkToFit="1"/>
    </xf>
    <xf numFmtId="184" fontId="22" fillId="0" borderId="74" xfId="30" applyNumberFormat="1" applyFont="1" applyFill="1" applyBorder="1" applyAlignment="1">
      <alignment horizontal="right" vertical="center" shrinkToFit="1"/>
    </xf>
    <xf numFmtId="183" fontId="15" fillId="0" borderId="74" xfId="30" applyNumberFormat="1" applyFont="1" applyFill="1" applyBorder="1" applyAlignment="1">
      <alignment horizontal="right" vertical="center" shrinkToFit="1"/>
    </xf>
    <xf numFmtId="178" fontId="22" fillId="0" borderId="35" xfId="21" applyNumberFormat="1" applyFont="1" applyBorder="1" applyAlignment="1">
      <alignment horizontal="center" vertical="center"/>
    </xf>
    <xf numFmtId="178" fontId="22" fillId="0" borderId="174" xfId="21" applyNumberFormat="1" applyFont="1" applyBorder="1" applyAlignment="1">
      <alignment horizontal="center" vertical="center" wrapText="1"/>
    </xf>
    <xf numFmtId="184" fontId="22" fillId="0" borderId="175" xfId="23" applyNumberFormat="1" applyFont="1" applyFill="1" applyBorder="1" applyAlignment="1">
      <alignment horizontal="right" vertical="center" shrinkToFit="1"/>
    </xf>
    <xf numFmtId="184" fontId="22" fillId="0" borderId="171" xfId="23" applyNumberFormat="1" applyFont="1" applyFill="1" applyBorder="1" applyAlignment="1">
      <alignment horizontal="right" vertical="center" shrinkToFit="1"/>
    </xf>
    <xf numFmtId="0" fontId="3" fillId="3" borderId="32" xfId="30" applyFont="1" applyFill="1" applyBorder="1">
      <alignment vertical="center"/>
    </xf>
    <xf numFmtId="178" fontId="15" fillId="3" borderId="74" xfId="30" applyNumberFormat="1" applyFont="1" applyFill="1" applyBorder="1" applyAlignment="1">
      <alignment horizontal="center" vertical="center"/>
    </xf>
    <xf numFmtId="178" fontId="15" fillId="0" borderId="176" xfId="30" applyNumberFormat="1" applyFont="1" applyFill="1" applyBorder="1" applyAlignment="1">
      <alignment horizontal="center" vertical="center"/>
    </xf>
    <xf numFmtId="188" fontId="22" fillId="0" borderId="176" xfId="30" applyNumberFormat="1" applyFont="1" applyFill="1" applyBorder="1" applyAlignment="1">
      <alignment horizontal="right" vertical="center" shrinkToFit="1"/>
    </xf>
    <xf numFmtId="184" fontId="22" fillId="0" borderId="176" xfId="30" applyNumberFormat="1" applyFont="1" applyFill="1" applyBorder="1" applyAlignment="1">
      <alignment horizontal="right" vertical="center" shrinkToFit="1"/>
    </xf>
    <xf numFmtId="189" fontId="15" fillId="0" borderId="0" xfId="30" applyNumberFormat="1" applyFont="1" applyFill="1" applyBorder="1">
      <alignment vertical="center"/>
    </xf>
    <xf numFmtId="189" fontId="15" fillId="0" borderId="34" xfId="30" applyNumberFormat="1" applyFont="1" applyFill="1" applyBorder="1">
      <alignment vertical="center"/>
    </xf>
    <xf numFmtId="0" fontId="3" fillId="0" borderId="0" xfId="30" applyFont="1" applyFill="1" applyBorder="1" applyAlignment="1"/>
    <xf numFmtId="178" fontId="11" fillId="0" borderId="177" xfId="21" applyNumberFormat="1" applyFont="1" applyBorder="1" applyAlignment="1">
      <alignment horizontal="center" vertical="center"/>
    </xf>
    <xf numFmtId="183" fontId="22" fillId="0" borderId="177" xfId="23" applyNumberFormat="1" applyFont="1" applyFill="1" applyBorder="1" applyAlignment="1">
      <alignment horizontal="right" vertical="center" shrinkToFit="1"/>
    </xf>
    <xf numFmtId="183" fontId="22" fillId="0" borderId="178" xfId="23" applyNumberFormat="1" applyFont="1" applyFill="1" applyBorder="1" applyAlignment="1">
      <alignment horizontal="right" vertical="center" shrinkToFit="1"/>
    </xf>
    <xf numFmtId="0" fontId="3" fillId="3" borderId="35" xfId="30" applyFont="1" applyFill="1" applyBorder="1">
      <alignment vertical="center"/>
    </xf>
    <xf numFmtId="178" fontId="2" fillId="3" borderId="176" xfId="30" applyNumberFormat="1" applyFont="1" applyFill="1" applyBorder="1" applyAlignment="1">
      <alignment horizontal="center" vertical="center"/>
    </xf>
    <xf numFmtId="183" fontId="15" fillId="3" borderId="31" xfId="28" applyNumberFormat="1" applyFont="1" applyFill="1" applyBorder="1" applyAlignment="1">
      <alignment horizontal="right" vertical="center" shrinkToFit="1"/>
    </xf>
    <xf numFmtId="183" fontId="15" fillId="3" borderId="32" xfId="28" applyNumberFormat="1" applyFont="1" applyFill="1" applyBorder="1" applyAlignment="1">
      <alignment horizontal="right" vertical="center" shrinkToFit="1"/>
    </xf>
    <xf numFmtId="178" fontId="15" fillId="0" borderId="174" xfId="30" applyNumberFormat="1" applyFont="1" applyFill="1" applyBorder="1" applyAlignment="1">
      <alignment horizontal="center" vertical="center"/>
    </xf>
    <xf numFmtId="188" fontId="15" fillId="0" borderId="174" xfId="30" applyNumberFormat="1" applyFont="1" applyFill="1" applyBorder="1" applyAlignment="1">
      <alignment horizontal="right" vertical="center" shrinkToFit="1"/>
    </xf>
    <xf numFmtId="184" fontId="15" fillId="0" borderId="174" xfId="30" applyNumberFormat="1" applyFont="1" applyFill="1" applyBorder="1" applyAlignment="1">
      <alignment horizontal="right" vertical="center" shrinkToFit="1"/>
    </xf>
    <xf numFmtId="183" fontId="15" fillId="3" borderId="176" xfId="30" applyNumberFormat="1" applyFont="1" applyFill="1" applyBorder="1" applyAlignment="1">
      <alignment horizontal="right" vertical="center" shrinkToFit="1"/>
    </xf>
    <xf numFmtId="183" fontId="15" fillId="0" borderId="176" xfId="30" applyNumberFormat="1" applyFont="1" applyFill="1" applyBorder="1" applyAlignment="1">
      <alignment horizontal="right" vertical="center" shrinkToFit="1"/>
    </xf>
    <xf numFmtId="189" fontId="15" fillId="0" borderId="23" xfId="30" applyNumberFormat="1" applyFont="1" applyFill="1" applyBorder="1">
      <alignment vertical="center"/>
    </xf>
    <xf numFmtId="178" fontId="22" fillId="0" borderId="34" xfId="21" applyNumberFormat="1" applyFont="1" applyBorder="1" applyAlignment="1">
      <alignment horizontal="center" vertical="center" wrapText="1"/>
    </xf>
    <xf numFmtId="184" fontId="22" fillId="0" borderId="179" xfId="23" applyNumberFormat="1" applyFont="1" applyFill="1" applyBorder="1" applyAlignment="1">
      <alignment horizontal="right" vertical="center" shrinkToFit="1"/>
    </xf>
    <xf numFmtId="184" fontId="22" fillId="0" borderId="180" xfId="23" applyNumberFormat="1" applyFont="1" applyFill="1" applyBorder="1" applyAlignment="1">
      <alignment horizontal="right" vertical="center" shrinkToFit="1"/>
    </xf>
    <xf numFmtId="184" fontId="22" fillId="0" borderId="23" xfId="23" applyNumberFormat="1" applyFont="1" applyBorder="1" applyAlignment="1">
      <alignment horizontal="right" vertical="center" shrinkToFit="1"/>
    </xf>
    <xf numFmtId="0" fontId="3" fillId="3" borderId="37" xfId="30" applyFont="1" applyFill="1" applyBorder="1">
      <alignment vertical="center"/>
    </xf>
    <xf numFmtId="178" fontId="15" fillId="3" borderId="174" xfId="30" applyNumberFormat="1" applyFont="1" applyFill="1" applyBorder="1" applyAlignment="1">
      <alignment horizontal="center" vertical="center"/>
    </xf>
    <xf numFmtId="184" fontId="15" fillId="3" borderId="181" xfId="28" applyNumberFormat="1" applyFont="1" applyFill="1" applyBorder="1" applyAlignment="1">
      <alignment horizontal="right" vertical="center" shrinkToFit="1"/>
    </xf>
    <xf numFmtId="184" fontId="15" fillId="3" borderId="174" xfId="28" applyNumberFormat="1" applyFont="1" applyFill="1" applyBorder="1" applyAlignment="1">
      <alignment horizontal="right" vertical="center" shrinkToFit="1"/>
    </xf>
    <xf numFmtId="178" fontId="15" fillId="0" borderId="0" xfId="30" applyNumberFormat="1" applyFont="1" applyFill="1" applyBorder="1" applyAlignment="1">
      <alignment horizontal="center" vertical="center"/>
    </xf>
    <xf numFmtId="178" fontId="22" fillId="0" borderId="37" xfId="21" applyNumberFormat="1" applyFont="1" applyBorder="1" applyAlignment="1">
      <alignment horizontal="center" vertical="center"/>
    </xf>
    <xf numFmtId="178" fontId="22" fillId="0" borderId="74" xfId="21" applyNumberFormat="1" applyFont="1" applyBorder="1" applyAlignment="1">
      <alignment horizontal="center" vertical="center"/>
    </xf>
    <xf numFmtId="184" fontId="22" fillId="0" borderId="27" xfId="23" applyNumberFormat="1" applyFont="1" applyBorder="1" applyAlignment="1">
      <alignment horizontal="right" vertical="center" shrinkToFit="1"/>
    </xf>
    <xf numFmtId="184" fontId="22" fillId="0" borderId="172" xfId="23" applyNumberFormat="1" applyFont="1" applyBorder="1" applyAlignment="1">
      <alignment horizontal="right" vertical="center" shrinkToFit="1"/>
    </xf>
    <xf numFmtId="0" fontId="3" fillId="0" borderId="16" xfId="30" applyFont="1" applyFill="1" applyBorder="1">
      <alignment vertical="center"/>
    </xf>
    <xf numFmtId="178" fontId="15" fillId="0" borderId="14" xfId="30" applyNumberFormat="1" applyFont="1" applyFill="1" applyBorder="1">
      <alignment vertical="center"/>
    </xf>
    <xf numFmtId="178" fontId="15" fillId="0" borderId="15" xfId="30" applyNumberFormat="1" applyFont="1" applyFill="1" applyBorder="1">
      <alignment vertical="center"/>
    </xf>
    <xf numFmtId="0" fontId="3" fillId="0" borderId="16" xfId="30" applyFont="1" applyFill="1" applyBorder="1" applyAlignment="1"/>
    <xf numFmtId="0" fontId="3" fillId="0" borderId="14" xfId="30" applyFont="1" applyFill="1" applyBorder="1" applyAlignment="1"/>
    <xf numFmtId="0" fontId="3" fillId="0" borderId="15" xfId="30"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7" applyFont="1">
      <alignment vertical="center"/>
    </xf>
    <xf numFmtId="0" fontId="23" fillId="7" borderId="6" xfId="27" applyFont="1" applyFill="1" applyBorder="1" applyAlignment="1"/>
    <xf numFmtId="0" fontId="23" fillId="0" borderId="56" xfId="27" applyFont="1" applyFill="1" applyBorder="1" applyAlignment="1">
      <alignment vertical="center" wrapText="1"/>
    </xf>
    <xf numFmtId="0" fontId="23" fillId="0" borderId="57" xfId="27" applyFont="1" applyFill="1" applyBorder="1" applyAlignment="1">
      <alignment vertical="center"/>
    </xf>
    <xf numFmtId="0" fontId="23" fillId="0" borderId="12" xfId="27" applyFont="1" applyFill="1" applyBorder="1" applyAlignment="1">
      <alignment vertical="center"/>
    </xf>
    <xf numFmtId="0" fontId="23" fillId="0" borderId="61" xfId="27" applyFont="1" applyFill="1" applyBorder="1" applyAlignment="1">
      <alignment vertical="center"/>
    </xf>
    <xf numFmtId="0" fontId="25" fillId="0" borderId="0" xfId="27" applyFont="1" applyFill="1" applyBorder="1" applyAlignment="1">
      <alignment vertical="center"/>
    </xf>
    <xf numFmtId="0" fontId="23" fillId="7" borderId="18" xfId="27" applyFont="1" applyFill="1" applyBorder="1" applyAlignment="1">
      <alignment horizontal="right" vertical="top"/>
    </xf>
    <xf numFmtId="0" fontId="25" fillId="0" borderId="22" xfId="27" applyFont="1" applyFill="1" applyBorder="1" applyAlignment="1">
      <alignment horizontal="left" vertical="center" wrapText="1"/>
    </xf>
    <xf numFmtId="0" fontId="25" fillId="0" borderId="35" xfId="27" applyFont="1" applyFill="1" applyBorder="1" applyAlignment="1">
      <alignment horizontal="left" vertical="center" wrapText="1"/>
    </xf>
    <xf numFmtId="0" fontId="25" fillId="0" borderId="36" xfId="27" applyFont="1" applyFill="1" applyBorder="1" applyAlignment="1">
      <alignment horizontal="left" vertical="center" wrapText="1"/>
    </xf>
    <xf numFmtId="0" fontId="25" fillId="0" borderId="0" xfId="27" applyNumberFormat="1" applyFont="1" applyFill="1" applyBorder="1" applyAlignment="1">
      <alignment vertical="center" wrapText="1"/>
    </xf>
    <xf numFmtId="0" fontId="23" fillId="7" borderId="64" xfId="27" applyFont="1" applyFill="1" applyBorder="1" applyAlignment="1">
      <alignment horizontal="right" vertical="top"/>
    </xf>
    <xf numFmtId="0" fontId="25" fillId="0" borderId="50" xfId="27" applyFont="1" applyFill="1" applyBorder="1" applyAlignment="1">
      <alignment horizontal="left" vertical="center" wrapText="1"/>
    </xf>
    <xf numFmtId="0" fontId="25" fillId="0" borderId="51" xfId="27" applyFont="1" applyBorder="1" applyAlignment="1">
      <alignment horizontal="left" vertical="center" wrapText="1"/>
    </xf>
    <xf numFmtId="0" fontId="25" fillId="0" borderId="52" xfId="27" applyFont="1" applyBorder="1" applyAlignment="1">
      <alignment horizontal="left" vertical="center" wrapText="1"/>
    </xf>
    <xf numFmtId="0" fontId="23" fillId="7" borderId="13" xfId="27" applyFont="1" applyFill="1" applyBorder="1" applyAlignment="1">
      <alignment horizontal="center" vertical="center"/>
    </xf>
    <xf numFmtId="185" fontId="23" fillId="0" borderId="183" xfId="27" applyNumberFormat="1" applyFont="1" applyFill="1" applyBorder="1" applyAlignment="1">
      <alignment horizontal="right" vertical="center" shrinkToFit="1"/>
    </xf>
    <xf numFmtId="185" fontId="23" fillId="0" borderId="184" xfId="27" applyNumberFormat="1" applyFont="1" applyFill="1" applyBorder="1" applyAlignment="1">
      <alignment horizontal="right" vertical="center" shrinkToFit="1"/>
    </xf>
    <xf numFmtId="185" fontId="23" fillId="0" borderId="79" xfId="27" applyNumberFormat="1" applyFont="1" applyFill="1" applyBorder="1" applyAlignment="1">
      <alignment horizontal="right" vertical="center" shrinkToFit="1"/>
    </xf>
    <xf numFmtId="0" fontId="23" fillId="0" borderId="0" xfId="27" applyNumberFormat="1" applyFont="1" applyFill="1" applyBorder="1" applyAlignment="1">
      <alignment vertical="center"/>
    </xf>
    <xf numFmtId="0" fontId="23" fillId="7" borderId="24" xfId="27" applyFont="1" applyFill="1" applyBorder="1" applyAlignment="1">
      <alignment horizontal="center" vertical="center"/>
    </xf>
    <xf numFmtId="185" fontId="23" fillId="0" borderId="185" xfId="27" applyNumberFormat="1" applyFont="1" applyFill="1" applyBorder="1" applyAlignment="1">
      <alignment horizontal="right" vertical="center" shrinkToFit="1"/>
    </xf>
    <xf numFmtId="185" fontId="23" fillId="0" borderId="74" xfId="27" applyNumberFormat="1" applyFont="1" applyFill="1" applyBorder="1" applyAlignment="1">
      <alignment horizontal="right" vertical="center" shrinkToFit="1"/>
    </xf>
    <xf numFmtId="185" fontId="23" fillId="0" borderId="182" xfId="27" applyNumberFormat="1" applyFont="1" applyFill="1" applyBorder="1" applyAlignment="1">
      <alignment horizontal="right" vertical="center" shrinkToFit="1"/>
    </xf>
    <xf numFmtId="0" fontId="23" fillId="7" borderId="45" xfId="27" applyFont="1" applyFill="1" applyBorder="1" applyAlignment="1">
      <alignment horizontal="center" vertical="center"/>
    </xf>
    <xf numFmtId="185" fontId="23" fillId="0" borderId="186" xfId="27" applyNumberFormat="1" applyFont="1" applyFill="1" applyBorder="1" applyAlignment="1">
      <alignment horizontal="right" vertical="center" shrinkToFit="1"/>
    </xf>
    <xf numFmtId="185" fontId="23" fillId="0" borderId="187" xfId="27" applyNumberFormat="1" applyFont="1" applyFill="1" applyBorder="1" applyAlignment="1">
      <alignment horizontal="right" vertical="center" shrinkToFit="1"/>
    </xf>
    <xf numFmtId="185" fontId="23" fillId="0" borderId="62" xfId="27"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31"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31" applyFont="1" applyBorder="1">
      <alignment vertical="center"/>
    </xf>
    <xf numFmtId="0" fontId="3" fillId="0" borderId="35" xfId="31" applyFont="1" applyBorder="1">
      <alignment vertical="center"/>
    </xf>
    <xf numFmtId="178" fontId="3" fillId="0" borderId="42" xfId="31" applyNumberFormat="1" applyFont="1" applyBorder="1">
      <alignment vertical="center"/>
    </xf>
    <xf numFmtId="178" fontId="3" fillId="0" borderId="31" xfId="31" applyNumberFormat="1" applyFont="1" applyBorder="1">
      <alignment vertical="center"/>
    </xf>
    <xf numFmtId="178" fontId="3" fillId="0" borderId="34" xfId="31" applyNumberFormat="1" applyFont="1" applyBorder="1">
      <alignment vertical="center"/>
    </xf>
    <xf numFmtId="178" fontId="5" fillId="0" borderId="0" xfId="31" applyNumberFormat="1" applyFont="1">
      <alignment vertical="center"/>
    </xf>
    <xf numFmtId="0" fontId="3" fillId="0" borderId="0" xfId="31" applyFont="1" applyAlignment="1">
      <alignment horizontal="center" vertical="center"/>
    </xf>
    <xf numFmtId="187" fontId="3" fillId="3" borderId="0" xfId="29" applyNumberFormat="1" applyFont="1" applyFill="1" applyAlignment="1">
      <alignment horizontal="center" vertical="center" wrapText="1"/>
    </xf>
    <xf numFmtId="178" fontId="3" fillId="3" borderId="0" xfId="31" applyNumberFormat="1" applyFont="1" applyFill="1" applyAlignment="1">
      <alignment vertical="center" wrapText="1"/>
    </xf>
    <xf numFmtId="187" fontId="3" fillId="3" borderId="0" xfId="29" applyNumberFormat="1" applyFont="1" applyFill="1" applyAlignment="1">
      <alignment vertical="center" wrapText="1"/>
    </xf>
    <xf numFmtId="178" fontId="1" fillId="0" borderId="0" xfId="22" applyNumberFormat="1" applyAlignment="1">
      <alignment vertical="center"/>
    </xf>
    <xf numFmtId="187" fontId="3" fillId="0" borderId="0" xfId="29" applyNumberFormat="1" applyFont="1" applyAlignment="1">
      <alignment horizontal="center" vertical="center" wrapText="1"/>
    </xf>
    <xf numFmtId="178" fontId="1" fillId="0" borderId="0" xfId="31" applyNumberFormat="1" applyAlignment="1">
      <alignment horizontal="center" vertical="center"/>
    </xf>
    <xf numFmtId="183" fontId="1" fillId="0" borderId="0" xfId="24" applyNumberFormat="1" applyAlignment="1">
      <alignment horizontal="right" vertical="center"/>
    </xf>
    <xf numFmtId="49" fontId="3" fillId="3" borderId="0" xfId="29" applyNumberFormat="1" applyFont="1" applyFill="1" applyAlignment="1">
      <alignment horizontal="center" vertical="center" wrapText="1"/>
    </xf>
    <xf numFmtId="184" fontId="3" fillId="3" borderId="0" xfId="29" applyNumberFormat="1" applyFont="1" applyFill="1" applyAlignment="1">
      <alignment horizontal="center" vertical="center"/>
    </xf>
    <xf numFmtId="191" fontId="3" fillId="0" borderId="0" xfId="31" applyNumberFormat="1" applyFont="1">
      <alignment vertical="center"/>
    </xf>
    <xf numFmtId="184" fontId="3" fillId="3" borderId="0" xfId="29" applyNumberFormat="1" applyFont="1" applyFill="1" applyAlignment="1">
      <alignment horizontal="center" vertical="center" wrapText="1"/>
    </xf>
    <xf numFmtId="184" fontId="3" fillId="0" borderId="0" xfId="31" applyNumberFormat="1" applyFont="1" applyAlignment="1">
      <alignment horizontal="center" vertical="center"/>
    </xf>
    <xf numFmtId="0" fontId="34" fillId="0" borderId="0" xfId="18" applyFont="1">
      <alignment vertical="center"/>
    </xf>
    <xf numFmtId="184" fontId="1" fillId="0" borderId="0" xfId="24" applyNumberFormat="1" applyAlignment="1">
      <alignment horizontal="right" vertical="center"/>
    </xf>
    <xf numFmtId="49" fontId="3" fillId="3" borderId="0" xfId="29" applyNumberFormat="1" applyFont="1" applyFill="1" applyAlignment="1">
      <alignment horizontal="center" vertical="center"/>
    </xf>
    <xf numFmtId="189" fontId="3" fillId="0" borderId="34" xfId="31" applyNumberFormat="1" applyFont="1" applyBorder="1">
      <alignment vertical="center"/>
    </xf>
    <xf numFmtId="189" fontId="3" fillId="0" borderId="23" xfId="31" applyNumberFormat="1" applyFont="1" applyBorder="1">
      <alignment vertical="center"/>
    </xf>
    <xf numFmtId="189" fontId="3" fillId="0" borderId="0" xfId="29" applyNumberFormat="1" applyFont="1">
      <alignment vertical="center"/>
    </xf>
    <xf numFmtId="0" fontId="3" fillId="0" borderId="30" xfId="31" applyFont="1" applyBorder="1" applyAlignment="1" applyProtection="1">
      <alignment horizontal="left" vertical="center" wrapText="1"/>
      <protection locked="0"/>
    </xf>
    <xf numFmtId="0" fontId="3" fillId="0" borderId="42" xfId="31" applyFont="1" applyBorder="1" applyAlignment="1" applyProtection="1">
      <alignment horizontal="left" vertical="center" wrapText="1"/>
      <protection locked="0"/>
    </xf>
    <xf numFmtId="0" fontId="3" fillId="0" borderId="31" xfId="31" applyFont="1" applyBorder="1" applyAlignment="1" applyProtection="1">
      <alignment horizontal="left" vertical="center" wrapText="1"/>
      <protection locked="0"/>
    </xf>
    <xf numFmtId="0" fontId="3" fillId="0" borderId="32" xfId="31" applyFont="1" applyBorder="1" applyAlignment="1">
      <alignment horizontal="center" vertical="center"/>
    </xf>
    <xf numFmtId="187" fontId="3" fillId="3" borderId="74" xfId="29" applyNumberFormat="1" applyFont="1" applyFill="1" applyBorder="1" applyAlignment="1">
      <alignment horizontal="center" vertical="center" wrapText="1"/>
    </xf>
    <xf numFmtId="0" fontId="3" fillId="0" borderId="74" xfId="31" applyFont="1" applyBorder="1" applyAlignment="1">
      <alignment horizontal="center" vertical="center"/>
    </xf>
    <xf numFmtId="0" fontId="3" fillId="0" borderId="23" xfId="31" applyFont="1" applyBorder="1" applyAlignment="1" applyProtection="1">
      <alignment horizontal="left" vertical="center" wrapText="1"/>
      <protection locked="0"/>
    </xf>
    <xf numFmtId="0" fontId="3" fillId="0" borderId="0" xfId="31" applyFont="1" applyAlignment="1" applyProtection="1">
      <alignment horizontal="left" vertical="center" wrapText="1"/>
      <protection locked="0"/>
    </xf>
    <xf numFmtId="0" fontId="3" fillId="0" borderId="34" xfId="31" applyFont="1" applyBorder="1" applyAlignment="1" applyProtection="1">
      <alignment horizontal="left" vertical="center" wrapText="1"/>
      <protection locked="0"/>
    </xf>
    <xf numFmtId="184" fontId="3" fillId="3" borderId="74" xfId="29" applyNumberFormat="1" applyFont="1" applyFill="1" applyBorder="1" applyAlignment="1">
      <alignment horizontal="center" vertical="center"/>
    </xf>
    <xf numFmtId="0" fontId="3" fillId="0" borderId="16" xfId="31" applyFont="1" applyBorder="1" applyAlignment="1" applyProtection="1">
      <alignment horizontal="left" vertical="center" wrapText="1"/>
      <protection locked="0"/>
    </xf>
    <xf numFmtId="0" fontId="3" fillId="0" borderId="14" xfId="31" applyFont="1" applyBorder="1" applyAlignment="1" applyProtection="1">
      <alignment horizontal="left" vertical="center" wrapText="1"/>
      <protection locked="0"/>
    </xf>
    <xf numFmtId="0" fontId="3" fillId="0" borderId="15" xfId="31" applyFont="1" applyBorder="1" applyAlignment="1" applyProtection="1">
      <alignment horizontal="left" vertical="center" wrapText="1"/>
      <protection locked="0"/>
    </xf>
    <xf numFmtId="0" fontId="1" fillId="3" borderId="0" xfId="4" applyFill="1" applyAlignment="1">
      <alignment vertical="center"/>
    </xf>
    <xf numFmtId="178" fontId="3" fillId="0" borderId="14" xfId="31" applyNumberFormat="1" applyFont="1" applyBorder="1">
      <alignment vertical="center"/>
    </xf>
    <xf numFmtId="178" fontId="3" fillId="0" borderId="15" xfId="31" applyNumberFormat="1" applyFont="1" applyBorder="1">
      <alignment vertical="center"/>
    </xf>
  </cellXfs>
  <cellStyles count="35">
    <cellStyle name="標準" xfId="0" builtinId="0"/>
    <cellStyle name="標準 2" xfId="1"/>
    <cellStyle name="標準 2 2" xfId="2"/>
    <cellStyle name="標準 2 3" xfId="3"/>
    <cellStyle name="標準 2_【財政状況資料集】_473065_今帰仁村_2023(2回目)" xfId="4"/>
    <cellStyle name="標準 2_【財政状況資料集】_473065_今帰仁村_2023(2回目)_1" xfId="5"/>
    <cellStyle name="標準 2_【財政状況資料集】_473065_今帰仁村_2023(2回目)_2" xfId="6"/>
    <cellStyle name="標準 3" xfId="7"/>
    <cellStyle name="標準 4" xfId="8"/>
    <cellStyle name="標準 4_APAHO401600" xfId="9"/>
    <cellStyle name="標準 4_APAHO4019001" xfId="10"/>
    <cellStyle name="標準 4_ZJ08_022012_青森市_2010" xfId="11"/>
    <cellStyle name="標準 5" xfId="12"/>
    <cellStyle name="標準 6" xfId="13"/>
    <cellStyle name="標準 6_APAHO401000" xfId="14"/>
    <cellStyle name="標準 6_APAHO401200_O-JJ1016-001-3_財政状況資料集(決算状況カード(各会計・関係団体))(Rev2)2" xfId="15"/>
    <cellStyle name="標準 6_APAHO402200_O-JJ1016-001-3_財政状況資料集(決算状況カード(各会計・関係団体))(Rev2)2" xfId="16"/>
    <cellStyle name="標準 7" xfId="17"/>
    <cellStyle name="標準 7_【財政状況資料集】_473065_今帰仁村_2023(2回目)" xfId="18"/>
    <cellStyle name="標準 8" xfId="19"/>
    <cellStyle name="標準 9" xfId="20"/>
    <cellStyle name="標準_APAHO251300" xfId="21"/>
    <cellStyle name="標準_APAHO251300_【財政状況資料集】_473065_今帰仁村_2023(2回目)" xfId="22"/>
    <cellStyle name="標準_APAHO252300" xfId="23"/>
    <cellStyle name="標準_APAHO252300_【財政状況資料集】_473065_今帰仁村_2023(2回目)" xfId="24"/>
    <cellStyle name="標準_Book1" xfId="25"/>
    <cellStyle name="標準_O-JJ0722-001-3_決算状況カード(各会計・関係団体)_O-JJ1016-001-3_財政状況資料集(決算状況カード(各会計・関係団体))(Rev2)2" xfId="26"/>
    <cellStyle name="標準_O-JJ0722-001-8_連結実質赤字比率に係る赤字・黒字の構成分析" xfId="27"/>
    <cellStyle name="標準_【レイアウト】（市）資料３（Ｐ２）　歳出比較分析表" xfId="28"/>
    <cellStyle name="標準_【レイアウト】（市）資料３（Ｐ２）　歳出比較分析表_【財政状況資料集】_473065_今帰仁村_2023(2回目)" xfId="29"/>
    <cellStyle name="標準_【レイアウト】（県）資料３（Ｐ２）　歳出比較分析表" xfId="30"/>
    <cellStyle name="標準_【レイアウト】（県）資料３（Ｐ２）　歳出比較分析表_【財政状況資料集】_473065_今帰仁村_2023(2回目)" xfId="31"/>
    <cellStyle name="標準_【財政状況資料集】_473065_今帰仁村_2023(2回目)" xfId="32"/>
    <cellStyle name="標準_【財政状況資料集】_473065_今帰仁村_2023(2回目)_1" xfId="33"/>
    <cellStyle name="標準_【財政状況資料集】_473065_今帰仁村_2023(2回目)_2" xfId="3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126036</c:v>
                </c:pt>
                <c:pt idx="1">
                  <c:v>122279</c:v>
                </c:pt>
                <c:pt idx="2">
                  <c:v>166671</c:v>
                </c:pt>
                <c:pt idx="3">
                  <c:v>167023</c:v>
                </c:pt>
                <c:pt idx="4">
                  <c:v>101630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7.82</c:v>
                </c:pt>
                <c:pt idx="1">
                  <c:v>10.02</c:v>
                </c:pt>
                <c:pt idx="2">
                  <c:v>19.78</c:v>
                </c:pt>
                <c:pt idx="3">
                  <c:v>24.42</c:v>
                </c:pt>
                <c:pt idx="4">
                  <c:v>16.32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14.53</c:v>
                </c:pt>
                <c:pt idx="1">
                  <c:v>16.93</c:v>
                </c:pt>
                <c:pt idx="2">
                  <c:v>17.260000000000002</c:v>
                </c:pt>
                <c:pt idx="3">
                  <c:v>20.7</c:v>
                </c:pt>
                <c:pt idx="4">
                  <c:v>28.56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-3.06</c:v>
                </c:pt>
                <c:pt idx="1">
                  <c:v>5.7</c:v>
                </c:pt>
                <c:pt idx="2">
                  <c:v>12.32</c:v>
                </c:pt>
                <c:pt idx="3">
                  <c:v>7.38</c:v>
                </c:pt>
                <c:pt idx="4">
                  <c:v>7.0000000000000007e-002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6.e-002</c:v>
                </c:pt>
                <c:pt idx="4">
                  <c:v>#N/A</c:v>
                </c:pt>
                <c:pt idx="5">
                  <c:v>2.e-002</c:v>
                </c:pt>
                <c:pt idx="6">
                  <c:v>#N/A</c:v>
                </c:pt>
                <c:pt idx="7">
                  <c:v>1.e-002</c:v>
                </c:pt>
                <c:pt idx="8">
                  <c:v>#N/A</c:v>
                </c:pt>
                <c:pt idx="9">
                  <c:v>1.e-002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0.54</c:v>
                </c:pt>
                <c:pt idx="4">
                  <c:v>#N/A</c:v>
                </c:pt>
                <c:pt idx="5">
                  <c:v>0.64</c:v>
                </c:pt>
                <c:pt idx="6">
                  <c:v>#N/A</c:v>
                </c:pt>
                <c:pt idx="7">
                  <c:v>0.83</c:v>
                </c:pt>
                <c:pt idx="8">
                  <c:v>#N/A</c:v>
                </c:pt>
                <c:pt idx="9">
                  <c:v>0.47</c:v>
                </c:pt>
              </c:numCache>
            </c:numRef>
          </c:val>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c:v>
                </c:pt>
                <c:pt idx="2">
                  <c:v>#N/A</c:v>
                </c:pt>
                <c:pt idx="3">
                  <c:v>2.88</c:v>
                </c:pt>
                <c:pt idx="4">
                  <c:v>#N/A</c:v>
                </c:pt>
                <c:pt idx="5">
                  <c:v>3.01</c:v>
                </c:pt>
                <c:pt idx="6">
                  <c:v>#N/A</c:v>
                </c:pt>
                <c:pt idx="7">
                  <c:v>4.04</c:v>
                </c:pt>
                <c:pt idx="8">
                  <c:v>#N/A</c:v>
                </c:pt>
                <c:pt idx="9">
                  <c:v>5.6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7.82</c:v>
                </c:pt>
                <c:pt idx="2">
                  <c:v>#N/A</c:v>
                </c:pt>
                <c:pt idx="3">
                  <c:v>10.01</c:v>
                </c:pt>
                <c:pt idx="4">
                  <c:v>#N/A</c:v>
                </c:pt>
                <c:pt idx="5">
                  <c:v>19.77</c:v>
                </c:pt>
                <c:pt idx="6">
                  <c:v>#N/A</c:v>
                </c:pt>
                <c:pt idx="7">
                  <c:v>24.41</c:v>
                </c:pt>
                <c:pt idx="8">
                  <c:v>#N/A</c:v>
                </c:pt>
                <c:pt idx="9">
                  <c:v>16.309999999999999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297</c:v>
                </c:pt>
                <c:pt idx="5">
                  <c:v>292</c:v>
                </c:pt>
                <c:pt idx="8">
                  <c:v>289</c:v>
                </c:pt>
                <c:pt idx="11">
                  <c:v>278</c:v>
                </c:pt>
                <c:pt idx="14">
                  <c:v>265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11</c:v>
                </c:pt>
                <c:pt idx="6">
                  <c:v>11</c:v>
                </c:pt>
                <c:pt idx="9">
                  <c:v>11</c:v>
                </c:pt>
                <c:pt idx="12">
                  <c:v>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82</c:v>
                </c:pt>
                <c:pt idx="3">
                  <c:v>79</c:v>
                </c:pt>
                <c:pt idx="6">
                  <c:v>82</c:v>
                </c:pt>
                <c:pt idx="9">
                  <c:v>72</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76</c:v>
                </c:pt>
                <c:pt idx="3">
                  <c:v>64</c:v>
                </c:pt>
                <c:pt idx="6">
                  <c:v>62</c:v>
                </c:pt>
                <c:pt idx="9">
                  <c:v>59</c:v>
                </c:pt>
                <c:pt idx="12">
                  <c:v>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384</c:v>
                </c:pt>
                <c:pt idx="3">
                  <c:v>364</c:v>
                </c:pt>
                <c:pt idx="6">
                  <c:v>353</c:v>
                </c:pt>
                <c:pt idx="9">
                  <c:v>361</c:v>
                </c:pt>
                <c:pt idx="12">
                  <c:v>377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226</c:v>
                </c:pt>
                <c:pt idx="5">
                  <c:v>#N/A</c:v>
                </c:pt>
                <c:pt idx="6">
                  <c:v>#N/A</c:v>
                </c:pt>
                <c:pt idx="7">
                  <c:v>219</c:v>
                </c:pt>
                <c:pt idx="8">
                  <c:v>#N/A</c:v>
                </c:pt>
                <c:pt idx="9">
                  <c:v>#N/A</c:v>
                </c:pt>
                <c:pt idx="10">
                  <c:v>225</c:v>
                </c:pt>
                <c:pt idx="11">
                  <c:v>#N/A</c:v>
                </c:pt>
                <c:pt idx="12">
                  <c:v>#N/A</c:v>
                </c:pt>
                <c:pt idx="13">
                  <c:v>234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2855</c:v>
                </c:pt>
                <c:pt idx="5">
                  <c:v>2746</c:v>
                </c:pt>
                <c:pt idx="8">
                  <c:v>2915</c:v>
                </c:pt>
                <c:pt idx="11">
                  <c:v>2864</c:v>
                </c:pt>
                <c:pt idx="14">
                  <c:v>2822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148</c:v>
                </c:pt>
                <c:pt idx="5">
                  <c:v>142</c:v>
                </c:pt>
                <c:pt idx="8">
                  <c:v>207</c:v>
                </c:pt>
                <c:pt idx="11">
                  <c:v>221</c:v>
                </c:pt>
                <c:pt idx="14">
                  <c:v>224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1737</c:v>
                </c:pt>
                <c:pt idx="5">
                  <c:v>1867</c:v>
                </c:pt>
                <c:pt idx="8">
                  <c:v>1732</c:v>
                </c:pt>
                <c:pt idx="11">
                  <c:v>1722</c:v>
                </c:pt>
                <c:pt idx="14">
                  <c:v>2293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c:v>
                </c:pt>
                <c:pt idx="3">
                  <c:v>126</c:v>
                </c:pt>
                <c:pt idx="6">
                  <c:v>23</c:v>
                </c:pt>
                <c:pt idx="9">
                  <c:v>55</c:v>
                </c:pt>
                <c:pt idx="12">
                  <c:v>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421</c:v>
                </c:pt>
                <c:pt idx="3">
                  <c:v>363</c:v>
                </c:pt>
                <c:pt idx="6">
                  <c:v>281</c:v>
                </c:pt>
                <c:pt idx="9">
                  <c:v>263</c:v>
                </c:pt>
                <c:pt idx="12">
                  <c:v>458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940</c:v>
                </c:pt>
                <c:pt idx="3">
                  <c:v>1093</c:v>
                </c:pt>
                <c:pt idx="6">
                  <c:v>1158</c:v>
                </c:pt>
                <c:pt idx="9">
                  <c:v>856</c:v>
                </c:pt>
                <c:pt idx="12">
                  <c:v>848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c:v>
                </c:pt>
                <c:pt idx="3">
                  <c:v>34</c:v>
                </c:pt>
                <c:pt idx="6">
                  <c:v>23</c:v>
                </c:pt>
                <c:pt idx="9">
                  <c:v>11</c:v>
                </c:pt>
                <c:pt idx="12">
                  <c:v>11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2977</c:v>
                </c:pt>
                <c:pt idx="3">
                  <c:v>2911</c:v>
                </c:pt>
                <c:pt idx="6">
                  <c:v>3430</c:v>
                </c:pt>
                <c:pt idx="9">
                  <c:v>4001</c:v>
                </c:pt>
                <c:pt idx="12">
                  <c:v>4014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61</c:v>
                </c:pt>
                <c:pt idx="8">
                  <c:v>#N/A</c:v>
                </c:pt>
                <c:pt idx="9">
                  <c:v>#N/A</c:v>
                </c:pt>
                <c:pt idx="10">
                  <c:v>377</c:v>
                </c:pt>
                <c:pt idx="11">
                  <c:v>#N/A</c:v>
                </c:pt>
                <c:pt idx="12">
                  <c:v>#N/A</c:v>
                </c:pt>
                <c:pt idx="13">
                  <c:v>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587</c:v>
                </c:pt>
                <c:pt idx="1">
                  <c:v>690</c:v>
                </c:pt>
                <c:pt idx="2">
                  <c:v>959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c:v>
                </c:pt>
                <c:pt idx="1">
                  <c:v>46</c:v>
                </c:pt>
                <c:pt idx="2">
                  <c:v>52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1110</c:v>
                </c:pt>
                <c:pt idx="1">
                  <c:v>985</c:v>
                </c:pt>
                <c:pt idx="2">
                  <c:v>1281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{403233B5-9F46-4766-B655-827A486D168B}</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{26543C23-9DF0-4DB3-B399-5FBE195C5E78}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{742065FD-1BAA-4659-BA5A-1A3DAFD4CE3C}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{7F3ACE0F-C557-4312-B3A5-75C8D4241E10}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{CFA86F55-6770-455C-A1FC-50FC8DFCAF55}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{BE696FA3-F2D2-4403-A9FC-B22A4C4D311E}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{3AEC9541-ECA5-401D-869F-FF2689207A8A}</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{A8B28B96-3119-4F9B-ADE2-08F33FFE373F}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{7A3529C4-5D12-4D73-AF74-3B63D697EA6A}</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53.7</c:v>
                </c:pt>
                <c:pt idx="8">
                  <c:v>55.2</c:v>
                </c:pt>
                <c:pt idx="16">
                  <c:v>57</c:v>
                </c:pt>
                <c:pt idx="24">
                  <c:v>56.4</c:v>
                </c:pt>
                <c:pt idx="32">
                  <c:v>58.1</c:v>
                </c:pt>
              </c:numCache>
            </c:numRef>
          </c:xVal>
          <c:yVal>
            <c:numRef>
              <c:f>'公会計指標分析・財政指標組合せ分析表'!$BP$51:$DC$51</c:f>
              <c:numCache>
                <c:formatCode>#,##0.0;"▲ "#,##0.0</c:formatCode>
                <c:ptCount val="40"/>
                <c:pt idx="16">
                  <c:v>1.9</c:v>
                </c:pt>
                <c:pt idx="24">
                  <c:v>12.2</c:v>
                </c:pt>
                <c:pt idx="32">
                  <c:v>0.2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{23C32CD5-3657-45AA-BDCF-5CEBC5A61BE3}</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{2ACEC3E2-5D05-45A4-A310-CB1D6B455D09}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{C7F3B27E-0231-4A59-AE51-A91143E767D0}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{E13A6816-2056-479A-B531-7EEBB595E544}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{DA28FFDA-059C-4D62-8F71-C4D4386E0503}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{035AB2F1-FE15-4E17-BE3A-262B001B6E85}</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{5AF31B5A-B930-450A-8DBB-034E3BB43022}</c15:txfldGUID>
                      <c15:f>'公会計指標分析・財政指標組合せ分析表'!$CF$50</c15:f>
                      <c15:dlblFieldTableCache>
                        <c:ptCount val="1"/>
                        <c:pt idx="0">
                          <c:v>R03</c:v>
                        </c:pt>
                      </c15:dlblFieldTableCache>
                    </c15:dlblFTEntry>
                  </c15:dlblFieldTable>
                </c:ext>
              </c:extLst>
            </c:dLbl>
            <c:dLbl>
              <c:idx val="24"/>
              <c:layout>
                <c:manualLayout>
                  <c:x val="-2.9214814767355778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{1EB116F0-69AE-43B3-89A5-387C967D4F4B}</c15:txfldGUID>
                      <c15:f>'公会計指標分析・財政指標組合せ分析表'!$CN$50</c15:f>
                      <c15:dlblFieldTableCache>
                        <c:ptCount val="1"/>
                        <c:pt idx="0">
                          <c:v>R04</c:v>
                        </c:pt>
                      </c15:dlblFieldTableCache>
                    </c15:dlblFTEntry>
                  </c15:dlblFieldTable>
                </c:ext>
              </c:extLst>
            </c:dLbl>
            <c:dLbl>
              <c:idx val="32"/>
              <c:layout>
                <c:manualLayout>
                  <c:x val="-3.481668653311254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{F16AB5EF-0072-43E9-AA2A-6B33B57A84B6}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304641714306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425844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{497687D5-1056-42E8-ACFD-CAF268B84070}</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{07AB6066-9196-4E76-9B78-B5E80A2EAFFB}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{47B514F3-1E1E-463E-A92D-360D3B7F1693}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{CD0B9A55-AC16-42EE-8350-617B66997380}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{C7DF9921-C4E6-4F9A-A144-95ED0E8899B6}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{401FDA6D-11BF-4F2B-A22B-52748054B140}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{F52BD326-A7A4-45A1-B7A2-441A82217BF5}</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{6120D81D-5624-460B-AC95-327D2917B0B4}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{46C92170-97E9-4D53-B5D8-B6B30282A727}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9.5</c:v>
                </c:pt>
                <c:pt idx="8">
                  <c:v>8.8000000000000007</c:v>
                </c:pt>
                <c:pt idx="16">
                  <c:v>8.1</c:v>
                </c:pt>
                <c:pt idx="24">
                  <c:v>7.4</c:v>
                </c:pt>
                <c:pt idx="32">
                  <c:v>7.3</c:v>
                </c:pt>
              </c:numCache>
            </c:numRef>
          </c:xVal>
          <c:yVal>
            <c:numRef>
              <c:f>'公会計指標分析・財政指標組合せ分析表'!$BP$73:$DC$73</c:f>
              <c:numCache>
                <c:formatCode>#,##0.0;"▲ "#,##0.0</c:formatCode>
                <c:ptCount val="40"/>
                <c:pt idx="16">
                  <c:v>1.9</c:v>
                </c:pt>
                <c:pt idx="24">
                  <c:v>12.2</c:v>
                </c:pt>
                <c:pt idx="32">
                  <c:v>0.2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{0B7683FC-0F81-44E6-A0D4-DB97DCB59508}</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{CC6FF641-D9E8-432D-8183-6D043F71FB6B}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{5C311BA2-B322-4040-AA24-97610FA67C88}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{1B147DED-9A38-4900-B4BF-811EB68D17CF}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{E09BB858-3F4B-49DC-B49B-91D9A47AAD59}</c15:txfldGUID>
                      <c15:f>#REF!</c15:f>
                      <c15:dlblFieldTableCache>
                        <c:ptCount val="1"/>
                        <c:pt idx="0">
                          <c:v>#REF!</c:v>
                        </c:pt>
                      </c15:dlblFieldTableCache>
                    </c15:dlblFTEntry>
                  </c15:dlblFieldTable>
                </c:ext>
              </c:extLst>
            </c:dLbl>
            <c:dLbl>
              <c:idx val="8"/>
              <c:layout>
                <c:manualLayout>
                  <c:x val="-4.4905057365901176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{9EE4921E-43B6-458F-ACEE-1459194FEA11}</c15:txfldGUID>
                      <c15:f>'公会計指標分析・財政指標組合せ分析表'!$BX$72</c15:f>
                      <c15:dlblFieldTableCache>
                        <c:ptCount val="1"/>
                        <c:pt idx="0">
                          <c:v>R02</c:v>
                        </c:pt>
                      </c15:dlblFieldTableCache>
                    </c15:dlblFTEntry>
                  </c15:dlblFieldTable>
                </c:ext>
              </c:extLst>
            </c:dLbl>
            <c:dLbl>
              <c:idx val="16"/>
              <c:layout>
                <c:manualLayout>
                  <c:x val="-1.823562808424999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{822D19BF-158F-47FB-89D7-01483FC152EF}</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{44BE59BB-7D8A-454C-8ED1-EA687D039FD9}</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{7AB5CB0D-3473-4A80-907A-9673FF65C07E}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91380161637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812768615961e-002"/>
              <c:y val="0.251155635248564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沖縄県今帰仁村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実質公債比率の算定に用いられる分子構造において、地方債の元利償還金の額を除き減少傾向が認められる。</a:t>
          </a:r>
        </a:p>
        <a:p>
          <a:r>
            <a:rPr kumimoji="1" lang="ja-JP" altLang="en-US" sz="1300">
              <a:latin typeface="ＭＳ ゴシック"/>
              <a:ea typeface="ＭＳ ゴシック"/>
            </a:rPr>
            <a:t>　地方債の元利償還金は対前年比で</a:t>
          </a:r>
          <a:r>
            <a:rPr kumimoji="1" lang="en-US" altLang="ja-JP" sz="1300">
              <a:latin typeface="ＭＳ ゴシック"/>
              <a:ea typeface="ＭＳ ゴシック"/>
            </a:rPr>
            <a:t>16</a:t>
          </a:r>
          <a:r>
            <a:rPr kumimoji="1" lang="ja-JP" altLang="en-US" sz="1300">
              <a:latin typeface="ＭＳ ゴシック"/>
              <a:ea typeface="ＭＳ ゴシック"/>
            </a:rPr>
            <a:t>百万円の増となっている。これは据置期間が終了したことによる元金の増と新庁舎、湧川第</a:t>
          </a:r>
          <a:r>
            <a:rPr kumimoji="1" lang="en-US" altLang="ja-JP" sz="1300">
              <a:latin typeface="ＭＳ ゴシック"/>
              <a:ea typeface="ＭＳ ゴシック"/>
            </a:rPr>
            <a:t>2</a:t>
          </a:r>
          <a:r>
            <a:rPr kumimoji="1" lang="ja-JP" altLang="en-US" sz="1300">
              <a:latin typeface="ＭＳ ゴシック"/>
              <a:ea typeface="ＭＳ ゴシック"/>
            </a:rPr>
            <a:t>団地及び今帰仁小学校建設工事に係る起債の償還開始等が要因である。</a:t>
          </a:r>
        </a:p>
        <a:p>
          <a:r>
            <a:rPr kumimoji="1" lang="ja-JP" altLang="en-US" sz="1300">
              <a:latin typeface="ＭＳ ゴシック"/>
              <a:ea typeface="ＭＳ ゴシック"/>
            </a:rPr>
            <a:t>　算入公債費の減少額に対し元利償還金から一時借入金の利子までの減少額が小さいため、実質公債費比率の分子も増加となっている。</a:t>
          </a:r>
        </a:p>
        <a:p>
          <a:r>
            <a:rPr kumimoji="1" lang="ja-JP" altLang="en-US" sz="1300">
              <a:latin typeface="ＭＳ ゴシック"/>
              <a:ea typeface="ＭＳ ゴシック"/>
            </a:rPr>
            <a:t>　今後、今帰仁小学校校舎建設、庁舎周辺整備により元利償還金増が予定されているが、新規発行抑制に努める必要がある。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沖縄県今帰仁村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将来負担額を構成する一般会計等に係る地方債の現在高、組合負担等見込額において増加は認められるもののその他項目は減少にある。　地方債現在高は、新庁舎、湧川第</a:t>
          </a:r>
          <a:r>
            <a:rPr kumimoji="1" lang="en-US" altLang="ja-JP" sz="1400">
              <a:latin typeface="ＭＳ ゴシック"/>
              <a:ea typeface="ＭＳ ゴシック"/>
            </a:rPr>
            <a:t>2</a:t>
          </a:r>
          <a:r>
            <a:rPr kumimoji="1" lang="ja-JP" altLang="en-US" sz="1400">
              <a:latin typeface="ＭＳ ゴシック"/>
              <a:ea typeface="ＭＳ ゴシック"/>
            </a:rPr>
            <a:t>団地及び今帰仁小学校校舎建設工事に係る起債額の増加によるものである。</a:t>
          </a:r>
        </a:p>
        <a:p>
          <a:r>
            <a:rPr kumimoji="1" lang="ja-JP" altLang="en-US" sz="1400">
              <a:latin typeface="ＭＳ ゴシック"/>
              <a:ea typeface="ＭＳ ゴシック"/>
            </a:rPr>
            <a:t> 　繰越金やふるさと納税等の増による積立の増により充当可能基金は、前年比</a:t>
          </a:r>
          <a:r>
            <a:rPr kumimoji="1" lang="en-US" altLang="ja-JP" sz="1400">
              <a:latin typeface="ＭＳ ゴシック"/>
              <a:ea typeface="ＭＳ ゴシック"/>
            </a:rPr>
            <a:t>571</a:t>
          </a:r>
          <a:r>
            <a:rPr kumimoji="1" lang="ja-JP" altLang="en-US" sz="1400">
              <a:latin typeface="ＭＳ ゴシック"/>
              <a:ea typeface="ＭＳ ゴシック"/>
            </a:rPr>
            <a:t>百万円の増加となった。</a:t>
          </a:r>
        </a:p>
        <a:p>
          <a:r>
            <a:rPr kumimoji="1" lang="ja-JP" altLang="en-US" sz="1400">
              <a:latin typeface="ＭＳ ゴシック"/>
              <a:ea typeface="ＭＳ ゴシック"/>
            </a:rPr>
            <a:t> これにより将来負担比率分子が減少した。</a:t>
          </a:r>
        </a:p>
        <a:p>
          <a:endParaRPr kumimoji="1" lang="ja-JP" altLang="en-US" sz="1400">
            <a:latin typeface="ＭＳ ゴシック"/>
            <a:ea typeface="ＭＳ ゴシック"/>
          </a:endParaRPr>
        </a:p>
        <a:p>
          <a:r>
            <a:rPr kumimoji="1" lang="ja-JP" altLang="en-US" sz="1400">
              <a:latin typeface="ＭＳ ゴシック"/>
              <a:ea typeface="ＭＳ ゴシック"/>
            </a:rPr>
            <a:t>　今後、小学校校舎建設、北山文化圏センター事業により地方債現在高増が予定されていおり、比率上昇が予測されるため、地方債の新規発行抑制や充当可能基金積立金増に努める必要がある。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沖縄県今帰仁村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今帰仁小学校校舎建設工事及び</a:t>
          </a:r>
          <a:r>
            <a:rPr kumimoji="1" lang="en-US" altLang="ja-JP" sz="1600">
              <a:solidFill>
                <a:schemeClr val="dk1"/>
              </a:solidFill>
              <a:effectLst/>
              <a:latin typeface="ＭＳ ゴシック"/>
              <a:ea typeface="ＭＳ ゴシック"/>
              <a:cs typeface="+mn-cs"/>
            </a:rPr>
            <a:t>R</a:t>
          </a:r>
          <a:r>
            <a:rPr kumimoji="1" lang="ja-JP" altLang="en-US" sz="1600">
              <a:solidFill>
                <a:schemeClr val="dk1"/>
              </a:solidFill>
              <a:effectLst/>
              <a:latin typeface="ＭＳ ゴシック"/>
              <a:ea typeface="ＭＳ ゴシック"/>
              <a:cs typeface="+mn-cs"/>
            </a:rPr>
            <a:t>６年度から開始する北山文化圏センター事業に備え「公共施設等総合管理基金」を積立てたこと、また繰越金やふるさと納税の増による積立の増により令和５年度末の残高は</a:t>
          </a:r>
          <a:r>
            <a:rPr kumimoji="1" lang="en-US" altLang="ja-JP" sz="1600">
              <a:solidFill>
                <a:schemeClr val="dk1"/>
              </a:solidFill>
              <a:effectLst/>
              <a:latin typeface="ＭＳ ゴシック"/>
              <a:ea typeface="ＭＳ ゴシック"/>
              <a:cs typeface="+mn-cs"/>
            </a:rPr>
            <a:t>2,293</a:t>
          </a:r>
          <a:r>
            <a:rPr kumimoji="1" lang="ja-JP" altLang="en-US" sz="1600">
              <a:solidFill>
                <a:schemeClr val="dk1"/>
              </a:solidFill>
              <a:effectLst/>
              <a:latin typeface="ＭＳ ゴシック"/>
              <a:ea typeface="ＭＳ ゴシック"/>
              <a:cs typeface="+mn-cs"/>
            </a:rPr>
            <a:t>百万円となっており、前年度末より </a:t>
          </a:r>
          <a:r>
            <a:rPr kumimoji="1" lang="en-US" altLang="ja-JP" sz="1600">
              <a:solidFill>
                <a:schemeClr val="dk1"/>
              </a:solidFill>
              <a:effectLst/>
              <a:latin typeface="ＭＳ ゴシック"/>
              <a:ea typeface="ＭＳ ゴシック"/>
              <a:cs typeface="+mn-cs"/>
            </a:rPr>
            <a:t>571</a:t>
          </a:r>
          <a:r>
            <a:rPr kumimoji="1" lang="ja-JP" altLang="en-US" sz="1600">
              <a:solidFill>
                <a:schemeClr val="dk1"/>
              </a:solidFill>
              <a:effectLst/>
              <a:latin typeface="ＭＳ ゴシック"/>
              <a:ea typeface="ＭＳ ゴシック"/>
              <a:cs typeface="+mn-cs"/>
            </a:rPr>
            <a:t>百万円増となっている。</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今後、小学校校舎建設工事や北山文化圏センター事業、その他大型事業が想定されるため各種基金への積み増しが必要となる。限られた歳入から基金への積立を行うため、今まで以上に事業の精査を行い、真に必要な事業の実施につなげていきたい。</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a:ea typeface="ＭＳ ゴシック"/>
              <a:cs typeface="+mn-cs"/>
            </a:rPr>
            <a:t>（基金の使途）</a:t>
          </a:r>
        </a:p>
        <a:p>
          <a:r>
            <a:rPr kumimoji="1" lang="ja-JP" altLang="en-US" sz="1500">
              <a:solidFill>
                <a:schemeClr val="dk1"/>
              </a:solidFill>
              <a:effectLst/>
              <a:latin typeface="ＭＳ ゴシック"/>
              <a:ea typeface="ＭＳ ゴシック"/>
              <a:cs typeface="+mn-cs"/>
            </a:rPr>
            <a:t>　今帰仁村公共施設等総合管理基金：公共用又は公用に供する施設の新設、長寿命化、更新整備、統合等を行う事業いに使用する</a:t>
          </a:r>
        </a:p>
        <a:p>
          <a:r>
            <a:rPr kumimoji="1" lang="ja-JP" altLang="en-US" sz="1500">
              <a:solidFill>
                <a:schemeClr val="dk1"/>
              </a:solidFill>
              <a:effectLst/>
              <a:latin typeface="ＭＳ ゴシック"/>
              <a:ea typeface="ＭＳ ゴシック"/>
              <a:cs typeface="+mn-cs"/>
            </a:rPr>
            <a:t>　今帰仁村うるおいと安らぎの村づくり応援基金：ふるさと納税寄付金を積立しそれを寄付金使途による事業に使用する。</a:t>
          </a:r>
        </a:p>
        <a:p>
          <a:r>
            <a:rPr kumimoji="1" lang="ja-JP" altLang="en-US" sz="1500">
              <a:solidFill>
                <a:schemeClr val="dk1"/>
              </a:solidFill>
              <a:effectLst/>
              <a:latin typeface="ＭＳ ゴシック"/>
              <a:ea typeface="ＭＳ ゴシック"/>
              <a:cs typeface="+mn-cs"/>
            </a:rPr>
            <a:t>　今帰仁村ふるさと基金：ふるさとづくり事業（ハード・ソフト）に使用する。</a:t>
          </a:r>
        </a:p>
        <a:p>
          <a:r>
            <a:rPr kumimoji="1" lang="ja-JP" altLang="en-US" sz="1500">
              <a:solidFill>
                <a:schemeClr val="dk1"/>
              </a:solidFill>
              <a:effectLst/>
              <a:latin typeface="ＭＳ ゴシック"/>
              <a:ea typeface="ＭＳ ゴシック"/>
              <a:cs typeface="+mn-cs"/>
            </a:rPr>
            <a:t>　今帰仁村職員退職手当基金：今帰仁村職員の退職手当の支給に要する経費に不測が生じた際の財源に充てられる。</a:t>
          </a:r>
        </a:p>
        <a:p>
          <a:r>
            <a:rPr kumimoji="1" lang="ja-JP" altLang="en-US" sz="1500">
              <a:solidFill>
                <a:schemeClr val="dk1"/>
              </a:solidFill>
              <a:effectLst/>
              <a:latin typeface="ＭＳ ゴシック"/>
              <a:ea typeface="ＭＳ ゴシック"/>
              <a:cs typeface="+mn-cs"/>
            </a:rPr>
            <a:t>　今帰仁村福祉基金：村内における福祉活動の促進などに使用する。</a:t>
          </a:r>
        </a:p>
        <a:p>
          <a:r>
            <a:rPr kumimoji="1" lang="ja-JP" altLang="en-US" sz="1500">
              <a:solidFill>
                <a:schemeClr val="dk1"/>
              </a:solidFill>
              <a:effectLst/>
              <a:latin typeface="ＭＳ ゴシック"/>
              <a:ea typeface="ＭＳ ゴシック"/>
              <a:cs typeface="+mn-cs"/>
            </a:rPr>
            <a:t> </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（増減理由）</a:t>
          </a:r>
        </a:p>
        <a:p>
          <a:r>
            <a:rPr kumimoji="1" lang="ja-JP" altLang="en-US" sz="1500">
              <a:solidFill>
                <a:schemeClr val="dk1"/>
              </a:solidFill>
              <a:effectLst/>
              <a:latin typeface="ＭＳ ゴシック"/>
              <a:ea typeface="ＭＳ ゴシック"/>
              <a:cs typeface="+mn-cs"/>
            </a:rPr>
            <a:t>　今帰仁小学校校舎建設工事及び</a:t>
          </a:r>
          <a:r>
            <a:rPr kumimoji="1" lang="en-US" altLang="ja-JP" sz="1500">
              <a:solidFill>
                <a:schemeClr val="dk1"/>
              </a:solidFill>
              <a:effectLst/>
              <a:latin typeface="ＭＳ ゴシック"/>
              <a:ea typeface="ＭＳ ゴシック"/>
              <a:cs typeface="+mn-cs"/>
            </a:rPr>
            <a:t>R</a:t>
          </a:r>
          <a:r>
            <a:rPr kumimoji="1" lang="ja-JP" altLang="en-US" sz="1500">
              <a:solidFill>
                <a:schemeClr val="dk1"/>
              </a:solidFill>
              <a:effectLst/>
              <a:latin typeface="ＭＳ ゴシック"/>
              <a:ea typeface="ＭＳ ゴシック"/>
              <a:cs typeface="+mn-cs"/>
            </a:rPr>
            <a:t>６年度から開始する北山文化圏センター事業に備え、村有地売却収入等を財源に公共施設等総合管理基金を積立てている。</a:t>
          </a:r>
        </a:p>
        <a:p>
          <a:r>
            <a:rPr kumimoji="1" lang="ja-JP" altLang="en-US" sz="1500">
              <a:solidFill>
                <a:schemeClr val="dk1"/>
              </a:solidFill>
              <a:effectLst/>
              <a:latin typeface="ＭＳ ゴシック"/>
              <a:ea typeface="ＭＳ ゴシック"/>
              <a:cs typeface="+mn-cs"/>
            </a:rPr>
            <a:t>　また、ふるさと納税寄付金の増加により、うるおいと安らぎの村づくり応援基金が前年度比</a:t>
          </a:r>
          <a:r>
            <a:rPr kumimoji="1" lang="en-US" altLang="ja-JP" sz="1500">
              <a:solidFill>
                <a:schemeClr val="dk1"/>
              </a:solidFill>
              <a:effectLst/>
              <a:latin typeface="ＭＳ ゴシック"/>
              <a:ea typeface="ＭＳ ゴシック"/>
              <a:cs typeface="+mn-cs"/>
            </a:rPr>
            <a:t>183</a:t>
          </a:r>
          <a:r>
            <a:rPr kumimoji="1" lang="ja-JP" altLang="en-US" sz="1500">
              <a:solidFill>
                <a:schemeClr val="dk1"/>
              </a:solidFill>
              <a:effectLst/>
              <a:latin typeface="ＭＳ ゴシック"/>
              <a:ea typeface="ＭＳ ゴシック"/>
              <a:cs typeface="+mn-cs"/>
            </a:rPr>
            <a:t>百万円増となっている。</a:t>
          </a:r>
        </a:p>
        <a:p>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（今後の方針）</a:t>
          </a:r>
        </a:p>
        <a:p>
          <a:r>
            <a:rPr kumimoji="1" lang="ja-JP" altLang="en-US" sz="1500">
              <a:solidFill>
                <a:schemeClr val="dk1"/>
              </a:solidFill>
              <a:effectLst/>
              <a:latin typeface="ＭＳ ゴシック"/>
              <a:ea typeface="ＭＳ ゴシック"/>
              <a:cs typeface="+mn-cs"/>
            </a:rPr>
            <a:t>　今後も北山文化圏センター事業をはじめ大型事業が予定されており、公共施設等総合管理基金の減少が懸念される。使用目的のない普通財産等を売却し公共施設等総合管理基金への積み増しが必要でる。</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令和５年度末の残高は</a:t>
          </a:r>
          <a:r>
            <a:rPr kumimoji="1" lang="en-US" altLang="ja-JP" sz="1600">
              <a:solidFill>
                <a:schemeClr val="dk1"/>
              </a:solidFill>
              <a:effectLst/>
              <a:latin typeface="ＭＳ ゴシック"/>
              <a:ea typeface="ＭＳ ゴシック"/>
              <a:cs typeface="+mn-cs"/>
            </a:rPr>
            <a:t>959</a:t>
          </a:r>
          <a:r>
            <a:rPr kumimoji="1" lang="ja-JP" altLang="en-US" sz="1600">
              <a:solidFill>
                <a:schemeClr val="dk1"/>
              </a:solidFill>
              <a:effectLst/>
              <a:latin typeface="ＭＳ ゴシック"/>
              <a:ea typeface="ＭＳ ゴシック"/>
              <a:cs typeface="+mn-cs"/>
            </a:rPr>
            <a:t>百万円となっており、前年度より</a:t>
          </a:r>
          <a:r>
            <a:rPr kumimoji="1" lang="en-US" altLang="ja-JP" sz="1600">
              <a:solidFill>
                <a:schemeClr val="dk1"/>
              </a:solidFill>
              <a:effectLst/>
              <a:latin typeface="ＭＳ ゴシック"/>
              <a:ea typeface="ＭＳ ゴシック"/>
              <a:cs typeface="+mn-cs"/>
            </a:rPr>
            <a:t>269</a:t>
          </a:r>
          <a:r>
            <a:rPr kumimoji="1" lang="ja-JP" altLang="en-US" sz="1600">
              <a:solidFill>
                <a:schemeClr val="dk1"/>
              </a:solidFill>
              <a:effectLst/>
              <a:latin typeface="ＭＳ ゴシック"/>
              <a:ea typeface="ＭＳ ゴシック"/>
              <a:cs typeface="+mn-cs"/>
            </a:rPr>
            <a:t>百万円増となっている。繰越金の</a:t>
          </a:r>
          <a:r>
            <a:rPr kumimoji="1" lang="en-US" altLang="ja-JP" sz="1600">
              <a:solidFill>
                <a:schemeClr val="dk1"/>
              </a:solidFill>
              <a:effectLst/>
              <a:latin typeface="ＭＳ ゴシック"/>
              <a:ea typeface="ＭＳ ゴシック"/>
              <a:cs typeface="+mn-cs"/>
            </a:rPr>
            <a:t>142</a:t>
          </a:r>
          <a:r>
            <a:rPr kumimoji="1" lang="ja-JP" altLang="en-US" sz="1600">
              <a:solidFill>
                <a:schemeClr val="dk1"/>
              </a:solidFill>
              <a:effectLst/>
              <a:latin typeface="ＭＳ ゴシック"/>
              <a:ea typeface="ＭＳ ゴシック"/>
              <a:cs typeface="+mn-cs"/>
            </a:rPr>
            <a:t>百万の増等による積立金の増と、「うるおいと安らぎの村づくり応援基金」等その他目的基金活用による取崩し金の</a:t>
          </a:r>
          <a:r>
            <a:rPr kumimoji="1" lang="en-US" altLang="ja-JP" sz="1600">
              <a:solidFill>
                <a:schemeClr val="dk1"/>
              </a:solidFill>
              <a:effectLst/>
              <a:latin typeface="ＭＳ ゴシック"/>
              <a:ea typeface="ＭＳ ゴシック"/>
              <a:cs typeface="+mn-cs"/>
            </a:rPr>
            <a:t>24</a:t>
          </a:r>
          <a:r>
            <a:rPr kumimoji="1" lang="ja-JP" altLang="en-US" sz="1600">
              <a:solidFill>
                <a:schemeClr val="dk1"/>
              </a:solidFill>
              <a:effectLst/>
              <a:latin typeface="ＭＳ ゴシック"/>
              <a:ea typeface="ＭＳ ゴシック"/>
              <a:cs typeface="+mn-cs"/>
            </a:rPr>
            <a:t>百万円減となった事が大きな要因である。</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行政サービスの充実や拡充にむけ基金の積立原資の確保に努める。</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a:t>
          </a:r>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令和４年度補正予算（第１号）に伴う臨時財政対策債償還基金費により６百万円増となった。</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 積立額の増額を検討する。</a:t>
          </a:r>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48260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6" name="正方形/長方形 5"/>
        <xdr:cNvSpPr/>
      </xdr:nvSpPr>
      <xdr:spPr>
        <a:xfrm>
          <a:off x="1271968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7" name="正方形/長方形 6"/>
        <xdr:cNvSpPr/>
      </xdr:nvSpPr>
      <xdr:spPr>
        <a:xfrm>
          <a:off x="1420304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8" name="正方形/長方形 7"/>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106680</xdr:rowOff>
    </xdr:to>
    <xdr:sp macro="" textlink="">
      <xdr:nvSpPr>
        <xdr:cNvPr id="15" name="正方形/長方形 14"/>
        <xdr:cNvSpPr/>
      </xdr:nvSpPr>
      <xdr:spPr>
        <a:xfrm>
          <a:off x="481965" y="889635"/>
          <a:ext cx="9827260" cy="17792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74930</xdr:rowOff>
    </xdr:to>
    <xdr:sp macro="" textlink="">
      <xdr:nvSpPr>
        <xdr:cNvPr id="16" name="正方形/長方形 15"/>
        <xdr:cNvSpPr/>
      </xdr:nvSpPr>
      <xdr:spPr>
        <a:xfrm>
          <a:off x="605790" y="921385"/>
          <a:ext cx="1359535"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74930</xdr:rowOff>
    </xdr:to>
    <xdr:sp macro="" textlink="">
      <xdr:nvSpPr>
        <xdr:cNvPr id="17" name="正方形/長方形 16"/>
        <xdr:cNvSpPr/>
      </xdr:nvSpPr>
      <xdr:spPr>
        <a:xfrm>
          <a:off x="1903730" y="921385"/>
          <a:ext cx="1297940"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74930</xdr:rowOff>
    </xdr:to>
    <xdr:sp macro="" textlink="">
      <xdr:nvSpPr>
        <xdr:cNvPr id="18" name="正方形/長方形 17"/>
        <xdr:cNvSpPr/>
      </xdr:nvSpPr>
      <xdr:spPr>
        <a:xfrm>
          <a:off x="3201670" y="921385"/>
          <a:ext cx="1483360" cy="17157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685030" y="940435"/>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20" name="正方形/長方形 19"/>
        <xdr:cNvSpPr/>
      </xdr:nvSpPr>
      <xdr:spPr>
        <a:xfrm>
          <a:off x="6661150" y="940435"/>
          <a:ext cx="123761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1" name="正方形/長方形 20"/>
        <xdr:cNvSpPr/>
      </xdr:nvSpPr>
      <xdr:spPr>
        <a:xfrm>
          <a:off x="7959090" y="953135"/>
          <a:ext cx="61976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133350</xdr:rowOff>
    </xdr:to>
    <xdr:sp macro="" textlink="">
      <xdr:nvSpPr>
        <xdr:cNvPr id="22" name="正方形/長方形 21"/>
        <xdr:cNvSpPr/>
      </xdr:nvSpPr>
      <xdr:spPr>
        <a:xfrm>
          <a:off x="468503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185420</xdr:colOff>
      <xdr:row>9</xdr:row>
      <xdr:rowOff>133350</xdr:rowOff>
    </xdr:to>
    <xdr:sp macro="" textlink="">
      <xdr:nvSpPr>
        <xdr:cNvPr id="23" name="正方形/長方形 22"/>
        <xdr:cNvSpPr/>
      </xdr:nvSpPr>
      <xdr:spPr>
        <a:xfrm>
          <a:off x="6724650" y="1714500"/>
          <a:ext cx="3584575"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113665</xdr:rowOff>
    </xdr:to>
    <xdr:sp macro="" textlink="">
      <xdr:nvSpPr>
        <xdr:cNvPr id="24" name="角丸四角形 23"/>
        <xdr:cNvSpPr/>
      </xdr:nvSpPr>
      <xdr:spPr>
        <a:xfrm>
          <a:off x="1079119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5" name="正方形/長方形 24"/>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35560</xdr:rowOff>
    </xdr:to>
    <xdr:sp macro="" textlink="">
      <xdr:nvSpPr>
        <xdr:cNvPr id="26" name="正方形/長方形 25"/>
        <xdr:cNvSpPr/>
      </xdr:nvSpPr>
      <xdr:spPr>
        <a:xfrm>
          <a:off x="11046460" y="1219835"/>
          <a:ext cx="129794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165100</xdr:rowOff>
    </xdr:to>
    <xdr:sp macro="" textlink="">
      <xdr:nvSpPr>
        <xdr:cNvPr id="27" name="正方形/長方形 26"/>
        <xdr:cNvSpPr/>
      </xdr:nvSpPr>
      <xdr:spPr>
        <a:xfrm>
          <a:off x="11046460" y="1562735"/>
          <a:ext cx="1419860" cy="650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120650</xdr:rowOff>
    </xdr:from>
    <xdr:to xmlns:xdr="http://schemas.openxmlformats.org/drawingml/2006/spreadsheetDrawing">
      <xdr:col>57</xdr:col>
      <xdr:colOff>158750</xdr:colOff>
      <xdr:row>4</xdr:row>
      <xdr:rowOff>48260</xdr:rowOff>
    </xdr:to>
    <xdr:sp macro="" textlink="">
      <xdr:nvSpPr>
        <xdr:cNvPr id="30" name="フローチャート: 判断 29"/>
        <xdr:cNvSpPr/>
      </xdr:nvSpPr>
      <xdr:spPr>
        <a:xfrm>
          <a:off x="10922635" y="1311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171450</xdr:rowOff>
    </xdr:to>
    <xdr:cxnSp macro="">
      <xdr:nvCxnSpPr>
        <xdr:cNvPr id="31" name="直線コネクタ 30"/>
        <xdr:cNvCxnSpPr/>
      </xdr:nvCxnSpPr>
      <xdr:spPr>
        <a:xfrm>
          <a:off x="10967085" y="1562735"/>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2" name="直線コネクタ 31"/>
        <xdr:cNvCxnSpPr/>
      </xdr:nvCxnSpPr>
      <xdr:spPr>
        <a:xfrm>
          <a:off x="10887710" y="15627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97790</xdr:rowOff>
    </xdr:from>
    <xdr:to xmlns:xdr="http://schemas.openxmlformats.org/drawingml/2006/spreadsheetDrawing">
      <xdr:col>57</xdr:col>
      <xdr:colOff>101600</xdr:colOff>
      <xdr:row>7</xdr:row>
      <xdr:rowOff>65405</xdr:rowOff>
    </xdr:to>
    <xdr:cxnSp macro="">
      <xdr:nvCxnSpPr>
        <xdr:cNvPr id="33" name="直線コネクタ 32"/>
        <xdr:cNvCxnSpPr/>
      </xdr:nvCxnSpPr>
      <xdr:spPr>
        <a:xfrm flipV="1">
          <a:off x="10967085" y="180276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67945</xdr:rowOff>
    </xdr:from>
    <xdr:to xmlns:xdr="http://schemas.openxmlformats.org/drawingml/2006/spreadsheetDrawing">
      <xdr:col>58</xdr:col>
      <xdr:colOff>3175</xdr:colOff>
      <xdr:row>7</xdr:row>
      <xdr:rowOff>67945</xdr:rowOff>
    </xdr:to>
    <xdr:cxnSp macro="">
      <xdr:nvCxnSpPr>
        <xdr:cNvPr id="34" name="直線コネクタ 33"/>
        <xdr:cNvCxnSpPr/>
      </xdr:nvCxnSpPr>
      <xdr:spPr>
        <a:xfrm>
          <a:off x="10887710" y="194437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35560</xdr:rowOff>
    </xdr:from>
    <xdr:ext cx="8896350" cy="263525"/>
    <xdr:sp macro="" textlink="">
      <xdr:nvSpPr>
        <xdr:cNvPr id="35" name="テキスト ボックス 34"/>
        <xdr:cNvSpPr txBox="1"/>
      </xdr:nvSpPr>
      <xdr:spPr>
        <a:xfrm>
          <a:off x="419100" y="2769235"/>
          <a:ext cx="889635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106680</xdr:rowOff>
    </xdr:from>
    <xdr:ext cx="6046470" cy="265430"/>
    <xdr:sp macro="" textlink="">
      <xdr:nvSpPr>
        <xdr:cNvPr id="36" name="テキスト ボックス 35"/>
        <xdr:cNvSpPr txBox="1"/>
      </xdr:nvSpPr>
      <xdr:spPr>
        <a:xfrm>
          <a:off x="419100" y="3011805"/>
          <a:ext cx="60464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64795"/>
    <xdr:sp macro="" textlink="">
      <xdr:nvSpPr>
        <xdr:cNvPr id="37" name="テキスト ボックス 36"/>
        <xdr:cNvSpPr txBox="1"/>
      </xdr:nvSpPr>
      <xdr:spPr>
        <a:xfrm>
          <a:off x="419100" y="32512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74930</xdr:rowOff>
    </xdr:from>
    <xdr:ext cx="4433570" cy="262890"/>
    <xdr:sp macro="" textlink="">
      <xdr:nvSpPr>
        <xdr:cNvPr id="38" name="テキスト ボックス 37"/>
        <xdr:cNvSpPr txBox="1"/>
      </xdr:nvSpPr>
      <xdr:spPr>
        <a:xfrm>
          <a:off x="419100" y="3494405"/>
          <a:ext cx="4433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146050</xdr:rowOff>
    </xdr:from>
    <xdr:ext cx="184785" cy="261620"/>
    <xdr:sp macro="" textlink="">
      <xdr:nvSpPr>
        <xdr:cNvPr id="39" name="テキスト ボックス 38"/>
        <xdr:cNvSpPr txBox="1"/>
      </xdr:nvSpPr>
      <xdr:spPr>
        <a:xfrm>
          <a:off x="419100" y="3736975"/>
          <a:ext cx="1847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0" name="正方形/長方形 39"/>
        <xdr:cNvSpPr/>
      </xdr:nvSpPr>
      <xdr:spPr>
        <a:xfrm>
          <a:off x="1245870" y="425450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83185</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46910" y="4626610"/>
          <a:ext cx="169164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66675</xdr:rowOff>
    </xdr:from>
    <xdr:to xmlns:xdr="http://schemas.openxmlformats.org/drawingml/2006/spreadsheetDrawing">
      <xdr:col>23</xdr:col>
      <xdr:colOff>5080</xdr:colOff>
      <xdr:row>24</xdr:row>
      <xdr:rowOff>31115</xdr:rowOff>
    </xdr:to>
    <xdr:sp macro="" textlink="">
      <xdr:nvSpPr>
        <xdr:cNvPr id="42" name="正方形/長方形 41"/>
        <xdr:cNvSpPr/>
      </xdr:nvSpPr>
      <xdr:spPr>
        <a:xfrm>
          <a:off x="3736975" y="4610100"/>
          <a:ext cx="82931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93980</xdr:rowOff>
    </xdr:to>
    <xdr:sp macro="" textlink="">
      <xdr:nvSpPr>
        <xdr:cNvPr id="43" name="正方形/長方形 42"/>
        <xdr:cNvSpPr/>
      </xdr:nvSpPr>
      <xdr:spPr>
        <a:xfrm>
          <a:off x="53251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113665</xdr:rowOff>
    </xdr:to>
    <xdr:sp macro="" textlink="">
      <xdr:nvSpPr>
        <xdr:cNvPr id="44" name="正方形/長方形 43"/>
        <xdr:cNvSpPr/>
      </xdr:nvSpPr>
      <xdr:spPr>
        <a:xfrm>
          <a:off x="53251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93980</xdr:rowOff>
    </xdr:to>
    <xdr:sp macro="" textlink="">
      <xdr:nvSpPr>
        <xdr:cNvPr id="45" name="正方形/長方形 44"/>
        <xdr:cNvSpPr/>
      </xdr:nvSpPr>
      <xdr:spPr>
        <a:xfrm>
          <a:off x="680847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113665</xdr:rowOff>
    </xdr:to>
    <xdr:sp macro="" textlink="">
      <xdr:nvSpPr>
        <xdr:cNvPr id="46" name="正方形/長方形 45"/>
        <xdr:cNvSpPr/>
      </xdr:nvSpPr>
      <xdr:spPr>
        <a:xfrm>
          <a:off x="680847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93980</xdr:rowOff>
    </xdr:to>
    <xdr:sp macro="" textlink="">
      <xdr:nvSpPr>
        <xdr:cNvPr id="47" name="正方形/長方形 46"/>
        <xdr:cNvSpPr/>
      </xdr:nvSpPr>
      <xdr:spPr>
        <a:xfrm>
          <a:off x="841883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113665</xdr:rowOff>
    </xdr:to>
    <xdr:sp macro="" textlink="">
      <xdr:nvSpPr>
        <xdr:cNvPr id="48" name="正方形/長方形 47"/>
        <xdr:cNvSpPr/>
      </xdr:nvSpPr>
      <xdr:spPr>
        <a:xfrm>
          <a:off x="841883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49" name="正方形/長方形 48"/>
        <xdr:cNvSpPr/>
      </xdr:nvSpPr>
      <xdr:spPr>
        <a:xfrm>
          <a:off x="1245870" y="4954270"/>
          <a:ext cx="413004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67945</xdr:rowOff>
    </xdr:from>
    <xdr:to xmlns:xdr="http://schemas.openxmlformats.org/drawingml/2006/spreadsheetDrawing">
      <xdr:col>53</xdr:col>
      <xdr:colOff>149225</xdr:colOff>
      <xdr:row>36</xdr:row>
      <xdr:rowOff>171450</xdr:rowOff>
    </xdr:to>
    <xdr:sp macro="" textlink="">
      <xdr:nvSpPr>
        <xdr:cNvPr id="50" name="正方形/長方形 49"/>
        <xdr:cNvSpPr/>
      </xdr:nvSpPr>
      <xdr:spPr>
        <a:xfrm>
          <a:off x="563753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133350</xdr:rowOff>
    </xdr:from>
    <xdr:to xmlns:xdr="http://schemas.openxmlformats.org/drawingml/2006/spreadsheetDrawing">
      <xdr:col>52</xdr:col>
      <xdr:colOff>149225</xdr:colOff>
      <xdr:row>26</xdr:row>
      <xdr:rowOff>42545</xdr:rowOff>
    </xdr:to>
    <xdr:sp macro="" textlink="">
      <xdr:nvSpPr>
        <xdr:cNvPr id="51" name="正方形/長方形 50"/>
        <xdr:cNvSpPr/>
      </xdr:nvSpPr>
      <xdr:spPr>
        <a:xfrm>
          <a:off x="563753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81280</xdr:rowOff>
    </xdr:to>
    <xdr:sp macro="" textlink="" fLocksText="0">
      <xdr:nvSpPr>
        <xdr:cNvPr id="52" name="テキスト ボックス 51"/>
        <xdr:cNvSpPr txBox="1"/>
      </xdr:nvSpPr>
      <xdr:spPr>
        <a:xfrm>
          <a:off x="570865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ctr"/>
        <a:lstStyle/>
        <a:p>
          <a:pPr algn="l"/>
          <a:r>
            <a:rPr kumimoji="1" lang="ja-JP" altLang="en-US" sz="1000">
              <a:latin typeface="ＭＳ Ｐゴシック"/>
              <a:ea typeface="ＭＳ Ｐゴシック"/>
            </a:rPr>
            <a:t>　</a:t>
          </a:r>
          <a:r>
            <a:rPr kumimoji="1" lang="ja-JP" altLang="ja-JP" sz="1100">
              <a:solidFill>
                <a:schemeClr val="dk1"/>
              </a:solidFill>
              <a:effectLst/>
              <a:latin typeface="ＭＳ Ｐゴシック"/>
              <a:ea typeface="ＭＳ Ｐゴシック"/>
              <a:cs typeface="+mn-cs"/>
            </a:rPr>
            <a:t>有形固定資産減価償却率は</a:t>
          </a:r>
          <a:r>
            <a:rPr kumimoji="1" lang="ja-JP" altLang="en-US" sz="1100">
              <a:solidFill>
                <a:schemeClr val="dk1"/>
              </a:solidFill>
              <a:effectLst/>
              <a:latin typeface="ＭＳ Ｐゴシック"/>
              <a:ea typeface="ＭＳ Ｐゴシック"/>
              <a:cs typeface="+mn-cs"/>
            </a:rPr>
            <a:t>５８．１</a:t>
          </a:r>
          <a:r>
            <a:rPr kumimoji="1" lang="ja-JP" altLang="ja-JP" sz="1100">
              <a:solidFill>
                <a:schemeClr val="dk1"/>
              </a:solidFill>
              <a:effectLst/>
              <a:latin typeface="ＭＳ Ｐゴシック"/>
              <a:ea typeface="ＭＳ Ｐゴシック"/>
              <a:cs typeface="+mn-cs"/>
            </a:rPr>
            <a:t>％と、全国平均を下回っているものの沖縄県平均を上回っている。</a:t>
          </a:r>
          <a:r>
            <a:rPr kumimoji="1" lang="ja-JP" altLang="en-US" sz="1100">
              <a:solidFill>
                <a:schemeClr val="dk1"/>
              </a:solidFill>
              <a:effectLst/>
              <a:latin typeface="ＭＳ Ｐゴシック"/>
              <a:ea typeface="ＭＳ Ｐゴシック"/>
              <a:cs typeface="+mn-cs"/>
            </a:rPr>
            <a:t>乙羽岳キャンプ場や公営住宅、今帰仁小学校</a:t>
          </a:r>
          <a:r>
            <a:rPr kumimoji="1" lang="ja-JP" altLang="ja-JP" sz="1100">
              <a:solidFill>
                <a:sysClr val="windowText" lastClr="000000"/>
              </a:solidFill>
              <a:effectLst/>
              <a:latin typeface="ＭＳ Ｐゴシック"/>
              <a:ea typeface="ＭＳ Ｐゴシック"/>
              <a:cs typeface="+mn-cs"/>
            </a:rPr>
            <a:t>等の有形固定資産減価償却率が</a:t>
          </a:r>
          <a:r>
            <a:rPr kumimoji="1" lang="ja-JP" altLang="en-US" sz="1100">
              <a:solidFill>
                <a:sysClr val="windowText" lastClr="000000"/>
              </a:solidFill>
              <a:effectLst/>
              <a:latin typeface="ＭＳ Ｐゴシック"/>
              <a:ea typeface="ＭＳ Ｐゴシック"/>
              <a:cs typeface="+mn-cs"/>
            </a:rPr>
            <a:t>９０</a:t>
          </a:r>
          <a:r>
            <a:rPr kumimoji="1" lang="ja-JP" altLang="ja-JP" sz="1100">
              <a:solidFill>
                <a:sysClr val="windowText" lastClr="000000"/>
              </a:solidFill>
              <a:effectLst/>
              <a:latin typeface="ＭＳ Ｐゴシック"/>
              <a:ea typeface="ＭＳ Ｐゴシック"/>
              <a:cs typeface="+mn-cs"/>
            </a:rPr>
            <a:t>％を超過している施設が複数存在すること</a:t>
          </a:r>
          <a:r>
            <a:rPr kumimoji="1" lang="ja-JP" altLang="ja-JP" sz="1100">
              <a:solidFill>
                <a:sysClr val="windowText" lastClr="000000"/>
              </a:solidFill>
              <a:effectLst/>
              <a:latin typeface="ＭＳ Ｐゴシック"/>
              <a:ea typeface="ＭＳ Ｐゴシック"/>
              <a:cs typeface="+mn-cs"/>
            </a:rPr>
            <a:t>が主な要因であると考えられる。</a:t>
          </a:r>
          <a:r>
            <a:rPr kumimoji="1" lang="ja-JP" altLang="en-US" sz="1100">
              <a:solidFill>
                <a:sysClr val="windowText" lastClr="000000"/>
              </a:solidFill>
              <a:effectLst/>
              <a:latin typeface="ＭＳ Ｐゴシック"/>
              <a:ea typeface="ＭＳ Ｐゴシック"/>
              <a:cs typeface="+mn-cs"/>
            </a:rPr>
            <a:t>今帰仁小学校</a:t>
          </a:r>
          <a:r>
            <a:rPr kumimoji="1" lang="ja-JP" altLang="ja-JP" sz="1100">
              <a:solidFill>
                <a:sysClr val="windowText" lastClr="000000"/>
              </a:solidFill>
              <a:effectLst/>
              <a:latin typeface="ＭＳ Ｐゴシック"/>
              <a:ea typeface="ＭＳ Ｐゴシック"/>
              <a:cs typeface="+mn-cs"/>
            </a:rPr>
            <a:t>については令和</a:t>
          </a:r>
          <a:r>
            <a:rPr kumimoji="1" lang="ja-JP" altLang="en-US" sz="1100">
              <a:solidFill>
                <a:sysClr val="windowText" lastClr="000000"/>
              </a:solidFill>
              <a:effectLst/>
              <a:latin typeface="ＭＳ Ｐゴシック"/>
              <a:ea typeface="ＭＳ Ｐゴシック"/>
              <a:cs typeface="+mn-cs"/>
            </a:rPr>
            <a:t>４</a:t>
          </a:r>
          <a:r>
            <a:rPr kumimoji="1" lang="ja-JP" altLang="ja-JP" sz="1100">
              <a:solidFill>
                <a:sysClr val="windowText" lastClr="000000"/>
              </a:solidFill>
              <a:effectLst/>
              <a:latin typeface="ＭＳ Ｐゴシック"/>
              <a:ea typeface="ＭＳ Ｐゴシック"/>
              <a:cs typeface="+mn-cs"/>
            </a:rPr>
            <a:t>年度</a:t>
          </a:r>
          <a:r>
            <a:rPr kumimoji="1" lang="ja-JP" altLang="en-US" sz="1100">
              <a:solidFill>
                <a:sysClr val="windowText" lastClr="000000"/>
              </a:solidFill>
              <a:effectLst/>
              <a:latin typeface="ＭＳ Ｐゴシック"/>
              <a:ea typeface="ＭＳ Ｐゴシック"/>
              <a:cs typeface="+mn-cs"/>
            </a:rPr>
            <a:t>から令和６年度にかけて</a:t>
          </a:r>
          <a:r>
            <a:rPr kumimoji="1" lang="ja-JP" altLang="en-US" sz="1100">
              <a:solidFill>
                <a:schemeClr val="dk1"/>
              </a:solidFill>
              <a:effectLst/>
              <a:latin typeface="ＭＳ Ｐゴシック"/>
              <a:ea typeface="ＭＳ Ｐゴシック"/>
              <a:cs typeface="+mn-cs"/>
            </a:rPr>
            <a:t>校舎建設工事事業</a:t>
          </a:r>
          <a:r>
            <a:rPr kumimoji="1" lang="ja-JP" altLang="en-US" sz="1100">
              <a:solidFill>
                <a:sysClr val="windowText" lastClr="000000"/>
              </a:solidFill>
              <a:effectLst/>
              <a:latin typeface="ＭＳ Ｐゴシック"/>
              <a:ea typeface="ＭＳ Ｐゴシック"/>
              <a:cs typeface="+mn-cs"/>
            </a:rPr>
            <a:t>を行っており、</a:t>
          </a:r>
          <a:r>
            <a:rPr kumimoji="1" lang="ja-JP" altLang="ja-JP" sz="1100">
              <a:solidFill>
                <a:sysClr val="windowText" lastClr="000000"/>
              </a:solidFill>
              <a:effectLst/>
              <a:latin typeface="ＭＳ Ｐゴシック"/>
              <a:ea typeface="ＭＳ Ｐゴシック"/>
              <a:cs typeface="+mn-cs"/>
            </a:rPr>
            <a:t>今後</a:t>
          </a:r>
          <a:r>
            <a:rPr kumimoji="1" lang="ja-JP" altLang="ja-JP" sz="1100">
              <a:solidFill>
                <a:schemeClr val="dk1"/>
              </a:solidFill>
              <a:effectLst/>
              <a:latin typeface="ＭＳ Ｐゴシック"/>
              <a:ea typeface="ＭＳ Ｐゴシック"/>
              <a:cs typeface="+mn-cs"/>
            </a:rPr>
            <a:t>は有形固定資産減価償却率の改善が予想される。</a:t>
          </a:r>
          <a:endParaRPr kumimoji="1" lang="en-US" altLang="ja-JP" sz="1100">
            <a:solidFill>
              <a:schemeClr val="dk1"/>
            </a:solidFill>
            <a:effectLst/>
            <a:latin typeface="ＭＳ Ｐゴシック"/>
            <a:ea typeface="ＭＳ Ｐゴシック"/>
            <a:cs typeface="+mn-cs"/>
          </a:endParaRPr>
        </a:p>
        <a:p>
          <a:pPr algn="l"/>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利用者に安心・安全に公共施設等を利用いただけるよう、公共施設等総合管理計画や公共施設個別計画等の各種計画に沿った公共施設の更新、維持管理を推進していく。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48260</xdr:rowOff>
    </xdr:from>
    <xdr:ext cx="346710" cy="229235"/>
    <xdr:sp macro="" textlink="">
      <xdr:nvSpPr>
        <xdr:cNvPr id="53" name="テキスト ボックス 52"/>
        <xdr:cNvSpPr txBox="1"/>
      </xdr:nvSpPr>
      <xdr:spPr>
        <a:xfrm>
          <a:off x="1212850" y="4763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171450</xdr:rowOff>
    </xdr:from>
    <xdr:to xmlns:xdr="http://schemas.openxmlformats.org/drawingml/2006/spreadsheetDrawing">
      <xdr:col>27</xdr:col>
      <xdr:colOff>73025</xdr:colOff>
      <xdr:row>36</xdr:row>
      <xdr:rowOff>171450</xdr:rowOff>
    </xdr:to>
    <xdr:cxnSp macro="">
      <xdr:nvCxnSpPr>
        <xdr:cNvPr id="54" name="直線コネクタ 53"/>
        <xdr:cNvCxnSpPr/>
      </xdr:nvCxnSpPr>
      <xdr:spPr>
        <a:xfrm>
          <a:off x="1245870" y="71151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76200</xdr:rowOff>
    </xdr:from>
    <xdr:ext cx="356235" cy="227330"/>
    <xdr:sp macro="" textlink="">
      <xdr:nvSpPr>
        <xdr:cNvPr id="55" name="テキスト ボックス 54"/>
        <xdr:cNvSpPr txBox="1"/>
      </xdr:nvSpPr>
      <xdr:spPr>
        <a:xfrm>
          <a:off x="838200" y="7019925"/>
          <a:ext cx="3562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81280</xdr:rowOff>
    </xdr:from>
    <xdr:to xmlns:xdr="http://schemas.openxmlformats.org/drawingml/2006/spreadsheetDrawing">
      <xdr:col>27</xdr:col>
      <xdr:colOff>73025</xdr:colOff>
      <xdr:row>34</xdr:row>
      <xdr:rowOff>81280</xdr:rowOff>
    </xdr:to>
    <xdr:cxnSp macro="">
      <xdr:nvCxnSpPr>
        <xdr:cNvPr id="56" name="直線コネクタ 55"/>
        <xdr:cNvCxnSpPr/>
      </xdr:nvCxnSpPr>
      <xdr:spPr>
        <a:xfrm>
          <a:off x="1245870" y="66821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160655</xdr:rowOff>
    </xdr:from>
    <xdr:ext cx="356235" cy="229870"/>
    <xdr:sp macro="" textlink="">
      <xdr:nvSpPr>
        <xdr:cNvPr id="57" name="テキスト ボックス 56"/>
        <xdr:cNvSpPr txBox="1"/>
      </xdr:nvSpPr>
      <xdr:spPr>
        <a:xfrm>
          <a:off x="838200" y="6590030"/>
          <a:ext cx="35623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165100</xdr:rowOff>
    </xdr:from>
    <xdr:to xmlns:xdr="http://schemas.openxmlformats.org/drawingml/2006/spreadsheetDrawing">
      <xdr:col>27</xdr:col>
      <xdr:colOff>73025</xdr:colOff>
      <xdr:row>31</xdr:row>
      <xdr:rowOff>165100</xdr:rowOff>
    </xdr:to>
    <xdr:cxnSp macro="">
      <xdr:nvCxnSpPr>
        <xdr:cNvPr id="58" name="直線コネクタ 57"/>
        <xdr:cNvCxnSpPr/>
      </xdr:nvCxnSpPr>
      <xdr:spPr>
        <a:xfrm>
          <a:off x="1245870" y="62515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69215</xdr:rowOff>
    </xdr:from>
    <xdr:ext cx="356235" cy="229235"/>
    <xdr:sp macro="" textlink="">
      <xdr:nvSpPr>
        <xdr:cNvPr id="59" name="テキスト ボックス 58"/>
        <xdr:cNvSpPr txBox="1"/>
      </xdr:nvSpPr>
      <xdr:spPr>
        <a:xfrm>
          <a:off x="838200" y="6155690"/>
          <a:ext cx="35623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74930</xdr:rowOff>
    </xdr:from>
    <xdr:to xmlns:xdr="http://schemas.openxmlformats.org/drawingml/2006/spreadsheetDrawing">
      <xdr:col>27</xdr:col>
      <xdr:colOff>73025</xdr:colOff>
      <xdr:row>29</xdr:row>
      <xdr:rowOff>74930</xdr:rowOff>
    </xdr:to>
    <xdr:cxnSp macro="">
      <xdr:nvCxnSpPr>
        <xdr:cNvPr id="60" name="直線コネクタ 59"/>
        <xdr:cNvCxnSpPr/>
      </xdr:nvCxnSpPr>
      <xdr:spPr>
        <a:xfrm>
          <a:off x="1245870" y="58185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153670</xdr:rowOff>
    </xdr:from>
    <xdr:ext cx="356235" cy="231140"/>
    <xdr:sp macro="" textlink="">
      <xdr:nvSpPr>
        <xdr:cNvPr id="61" name="テキスト ボックス 60"/>
        <xdr:cNvSpPr txBox="1"/>
      </xdr:nvSpPr>
      <xdr:spPr>
        <a:xfrm>
          <a:off x="838200" y="5725795"/>
          <a:ext cx="35623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159385</xdr:rowOff>
    </xdr:from>
    <xdr:to xmlns:xdr="http://schemas.openxmlformats.org/drawingml/2006/spreadsheetDrawing">
      <xdr:col>27</xdr:col>
      <xdr:colOff>73025</xdr:colOff>
      <xdr:row>26</xdr:row>
      <xdr:rowOff>159385</xdr:rowOff>
    </xdr:to>
    <xdr:cxnSp macro="">
      <xdr:nvCxnSpPr>
        <xdr:cNvPr id="62" name="直線コネクタ 61"/>
        <xdr:cNvCxnSpPr/>
      </xdr:nvCxnSpPr>
      <xdr:spPr>
        <a:xfrm>
          <a:off x="1245870" y="5388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63500</xdr:rowOff>
    </xdr:from>
    <xdr:ext cx="356235" cy="228600"/>
    <xdr:sp macro="" textlink="">
      <xdr:nvSpPr>
        <xdr:cNvPr id="63" name="テキスト ボックス 62"/>
        <xdr:cNvSpPr txBox="1"/>
      </xdr:nvSpPr>
      <xdr:spPr>
        <a:xfrm>
          <a:off x="838200" y="5292725"/>
          <a:ext cx="35623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24</xdr:row>
      <xdr:rowOff>67945</xdr:rowOff>
    </xdr:to>
    <xdr:cxnSp macro="">
      <xdr:nvCxnSpPr>
        <xdr:cNvPr id="64" name="直線コネクタ 63"/>
        <xdr:cNvCxnSpPr/>
      </xdr:nvCxnSpPr>
      <xdr:spPr>
        <a:xfrm>
          <a:off x="1245870" y="4954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147320</xdr:rowOff>
    </xdr:from>
    <xdr:ext cx="356235" cy="227330"/>
    <xdr:sp macro="" textlink="">
      <xdr:nvSpPr>
        <xdr:cNvPr id="65" name="テキスト ボックス 64"/>
        <xdr:cNvSpPr txBox="1"/>
      </xdr:nvSpPr>
      <xdr:spPr>
        <a:xfrm>
          <a:off x="838200" y="4862195"/>
          <a:ext cx="35623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66" name="有形固定資産減価償却率グラフ枠"/>
        <xdr:cNvSpPr/>
      </xdr:nvSpPr>
      <xdr:spPr>
        <a:xfrm>
          <a:off x="1245870" y="4954270"/>
          <a:ext cx="413004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146050</xdr:rowOff>
    </xdr:from>
    <xdr:to xmlns:xdr="http://schemas.openxmlformats.org/drawingml/2006/spreadsheetDrawing">
      <xdr:col>23</xdr:col>
      <xdr:colOff>85090</xdr:colOff>
      <xdr:row>35</xdr:row>
      <xdr:rowOff>15875</xdr:rowOff>
    </xdr:to>
    <xdr:cxnSp macro="">
      <xdr:nvCxnSpPr>
        <xdr:cNvPr id="67" name="直線コネクタ 66"/>
        <xdr:cNvCxnSpPr/>
      </xdr:nvCxnSpPr>
      <xdr:spPr>
        <a:xfrm flipV="1">
          <a:off x="4645025" y="537527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20320</xdr:rowOff>
    </xdr:from>
    <xdr:ext cx="401955" cy="262890"/>
    <xdr:sp macro="" textlink="">
      <xdr:nvSpPr>
        <xdr:cNvPr id="68" name="有形固定資産減価償却率最小値テキスト"/>
        <xdr:cNvSpPr txBox="1"/>
      </xdr:nvSpPr>
      <xdr:spPr>
        <a:xfrm>
          <a:off x="4697730" y="6792595"/>
          <a:ext cx="401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35</xdr:row>
      <xdr:rowOff>15875</xdr:rowOff>
    </xdr:from>
    <xdr:to xmlns:xdr="http://schemas.openxmlformats.org/drawingml/2006/spreadsheetDrawing">
      <xdr:col>23</xdr:col>
      <xdr:colOff>174625</xdr:colOff>
      <xdr:row>35</xdr:row>
      <xdr:rowOff>15875</xdr:rowOff>
    </xdr:to>
    <xdr:cxnSp macro="">
      <xdr:nvCxnSpPr>
        <xdr:cNvPr id="69" name="直線コネクタ 68"/>
        <xdr:cNvCxnSpPr/>
      </xdr:nvCxnSpPr>
      <xdr:spPr>
        <a:xfrm>
          <a:off x="4561205" y="67881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91440</xdr:rowOff>
    </xdr:from>
    <xdr:ext cx="401955" cy="263525"/>
    <xdr:sp macro="" textlink="">
      <xdr:nvSpPr>
        <xdr:cNvPr id="70" name="有形固定資産減価償却率最大値テキスト"/>
        <xdr:cNvSpPr txBox="1"/>
      </xdr:nvSpPr>
      <xdr:spPr>
        <a:xfrm>
          <a:off x="4697730" y="5149215"/>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146050</xdr:rowOff>
    </xdr:from>
    <xdr:to xmlns:xdr="http://schemas.openxmlformats.org/drawingml/2006/spreadsheetDrawing">
      <xdr:col>23</xdr:col>
      <xdr:colOff>174625</xdr:colOff>
      <xdr:row>26</xdr:row>
      <xdr:rowOff>146050</xdr:rowOff>
    </xdr:to>
    <xdr:cxnSp macro="">
      <xdr:nvCxnSpPr>
        <xdr:cNvPr id="71" name="直線コネクタ 70"/>
        <xdr:cNvCxnSpPr/>
      </xdr:nvCxnSpPr>
      <xdr:spPr>
        <a:xfrm>
          <a:off x="4561205" y="53752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143510</xdr:rowOff>
    </xdr:from>
    <xdr:ext cx="401955" cy="262890"/>
    <xdr:sp macro="" textlink="">
      <xdr:nvSpPr>
        <xdr:cNvPr id="72" name="有形固定資産減価償却率平均値テキスト"/>
        <xdr:cNvSpPr txBox="1"/>
      </xdr:nvSpPr>
      <xdr:spPr>
        <a:xfrm>
          <a:off x="4697730" y="6058535"/>
          <a:ext cx="40195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165100</xdr:rowOff>
    </xdr:from>
    <xdr:to xmlns:xdr="http://schemas.openxmlformats.org/drawingml/2006/spreadsheetDrawing">
      <xdr:col>23</xdr:col>
      <xdr:colOff>136525</xdr:colOff>
      <xdr:row>31</xdr:row>
      <xdr:rowOff>93980</xdr:rowOff>
    </xdr:to>
    <xdr:sp macro="" textlink="">
      <xdr:nvSpPr>
        <xdr:cNvPr id="73" name="フローチャート: 判断 72"/>
        <xdr:cNvSpPr/>
      </xdr:nvSpPr>
      <xdr:spPr>
        <a:xfrm>
          <a:off x="4596130" y="60801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143510</xdr:rowOff>
    </xdr:from>
    <xdr:to xmlns:xdr="http://schemas.openxmlformats.org/drawingml/2006/spreadsheetDrawing">
      <xdr:col>19</xdr:col>
      <xdr:colOff>185420</xdr:colOff>
      <xdr:row>31</xdr:row>
      <xdr:rowOff>71755</xdr:rowOff>
    </xdr:to>
    <xdr:sp macro="" textlink="">
      <xdr:nvSpPr>
        <xdr:cNvPr id="74" name="フローチャート: 判断 73"/>
        <xdr:cNvSpPr/>
      </xdr:nvSpPr>
      <xdr:spPr>
        <a:xfrm>
          <a:off x="3905250" y="605853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81280</xdr:rowOff>
    </xdr:from>
    <xdr:to xmlns:xdr="http://schemas.openxmlformats.org/drawingml/2006/spreadsheetDrawing">
      <xdr:col>15</xdr:col>
      <xdr:colOff>185420</xdr:colOff>
      <xdr:row>31</xdr:row>
      <xdr:rowOff>9525</xdr:rowOff>
    </xdr:to>
    <xdr:sp macro="" textlink="">
      <xdr:nvSpPr>
        <xdr:cNvPr id="75" name="フローチャート: 判断 74"/>
        <xdr:cNvSpPr/>
      </xdr:nvSpPr>
      <xdr:spPr>
        <a:xfrm>
          <a:off x="3163570" y="599630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41910</xdr:rowOff>
    </xdr:from>
    <xdr:to xmlns:xdr="http://schemas.openxmlformats.org/drawingml/2006/spreadsheetDrawing">
      <xdr:col>11</xdr:col>
      <xdr:colOff>185420</xdr:colOff>
      <xdr:row>30</xdr:row>
      <xdr:rowOff>145415</xdr:rowOff>
    </xdr:to>
    <xdr:sp macro="" textlink="">
      <xdr:nvSpPr>
        <xdr:cNvPr id="76" name="フローチャート: 判断 75"/>
        <xdr:cNvSpPr/>
      </xdr:nvSpPr>
      <xdr:spPr>
        <a:xfrm>
          <a:off x="2421890" y="595693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93345</xdr:rowOff>
    </xdr:from>
    <xdr:to xmlns:xdr="http://schemas.openxmlformats.org/drawingml/2006/spreadsheetDrawing">
      <xdr:col>7</xdr:col>
      <xdr:colOff>185420</xdr:colOff>
      <xdr:row>30</xdr:row>
      <xdr:rowOff>22225</xdr:rowOff>
    </xdr:to>
    <xdr:sp macro="" textlink="">
      <xdr:nvSpPr>
        <xdr:cNvPr id="77" name="フローチャート: 判断 76"/>
        <xdr:cNvSpPr/>
      </xdr:nvSpPr>
      <xdr:spPr>
        <a:xfrm>
          <a:off x="1680210" y="5836920"/>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43815</xdr:rowOff>
    </xdr:from>
    <xdr:ext cx="758825" cy="228600"/>
    <xdr:sp macro="" textlink="">
      <xdr:nvSpPr>
        <xdr:cNvPr id="78" name="テキスト ボックス 77"/>
        <xdr:cNvSpPr txBox="1"/>
      </xdr:nvSpPr>
      <xdr:spPr>
        <a:xfrm>
          <a:off x="4474210" y="7158990"/>
          <a:ext cx="7588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43815</xdr:rowOff>
    </xdr:from>
    <xdr:ext cx="758825" cy="228600"/>
    <xdr:sp macro="" textlink="">
      <xdr:nvSpPr>
        <xdr:cNvPr id="79" name="テキスト ボックス 78"/>
        <xdr:cNvSpPr txBox="1"/>
      </xdr:nvSpPr>
      <xdr:spPr>
        <a:xfrm>
          <a:off x="3783330" y="7158990"/>
          <a:ext cx="7588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43815</xdr:rowOff>
    </xdr:from>
    <xdr:ext cx="758825" cy="228600"/>
    <xdr:sp macro="" textlink="">
      <xdr:nvSpPr>
        <xdr:cNvPr id="80" name="テキスト ボックス 79"/>
        <xdr:cNvSpPr txBox="1"/>
      </xdr:nvSpPr>
      <xdr:spPr>
        <a:xfrm>
          <a:off x="3041650" y="7158990"/>
          <a:ext cx="7588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43815</xdr:rowOff>
    </xdr:from>
    <xdr:ext cx="758825" cy="228600"/>
    <xdr:sp macro="" textlink="">
      <xdr:nvSpPr>
        <xdr:cNvPr id="81" name="テキスト ボックス 80"/>
        <xdr:cNvSpPr txBox="1"/>
      </xdr:nvSpPr>
      <xdr:spPr>
        <a:xfrm>
          <a:off x="2299970" y="7158990"/>
          <a:ext cx="7588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43815</xdr:rowOff>
    </xdr:from>
    <xdr:ext cx="758825" cy="228600"/>
    <xdr:sp macro="" textlink="">
      <xdr:nvSpPr>
        <xdr:cNvPr id="82" name="テキスト ボックス 81"/>
        <xdr:cNvSpPr txBox="1"/>
      </xdr:nvSpPr>
      <xdr:spPr>
        <a:xfrm>
          <a:off x="1558290" y="7158990"/>
          <a:ext cx="7588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114300</xdr:rowOff>
    </xdr:from>
    <xdr:to xmlns:xdr="http://schemas.openxmlformats.org/drawingml/2006/spreadsheetDrawing">
      <xdr:col>23</xdr:col>
      <xdr:colOff>136525</xdr:colOff>
      <xdr:row>29</xdr:row>
      <xdr:rowOff>43180</xdr:rowOff>
    </xdr:to>
    <xdr:sp macro="" textlink="">
      <xdr:nvSpPr>
        <xdr:cNvPr id="83" name="楕円 82"/>
        <xdr:cNvSpPr/>
      </xdr:nvSpPr>
      <xdr:spPr>
        <a:xfrm>
          <a:off x="4596130" y="5686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137795</xdr:rowOff>
    </xdr:from>
    <xdr:ext cx="401955" cy="264795"/>
    <xdr:sp macro="" textlink="">
      <xdr:nvSpPr>
        <xdr:cNvPr id="84" name="有形固定資産減価償却率該当値テキスト"/>
        <xdr:cNvSpPr txBox="1"/>
      </xdr:nvSpPr>
      <xdr:spPr>
        <a:xfrm>
          <a:off x="4697730" y="553847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38735</xdr:rowOff>
    </xdr:from>
    <xdr:to xmlns:xdr="http://schemas.openxmlformats.org/drawingml/2006/spreadsheetDrawing">
      <xdr:col>19</xdr:col>
      <xdr:colOff>185420</xdr:colOff>
      <xdr:row>28</xdr:row>
      <xdr:rowOff>143510</xdr:rowOff>
    </xdr:to>
    <xdr:sp macro="" textlink="">
      <xdr:nvSpPr>
        <xdr:cNvPr id="85" name="楕円 84"/>
        <xdr:cNvSpPr/>
      </xdr:nvSpPr>
      <xdr:spPr>
        <a:xfrm>
          <a:off x="3905250" y="5610860"/>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90805</xdr:rowOff>
    </xdr:from>
    <xdr:to xmlns:xdr="http://schemas.openxmlformats.org/drawingml/2006/spreadsheetDrawing">
      <xdr:col>23</xdr:col>
      <xdr:colOff>85725</xdr:colOff>
      <xdr:row>28</xdr:row>
      <xdr:rowOff>166370</xdr:rowOff>
    </xdr:to>
    <xdr:cxnSp macro="">
      <xdr:nvCxnSpPr>
        <xdr:cNvPr id="86" name="直線コネクタ 85"/>
        <xdr:cNvCxnSpPr/>
      </xdr:nvCxnSpPr>
      <xdr:spPr>
        <a:xfrm>
          <a:off x="3956050" y="5662930"/>
          <a:ext cx="69088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66040</xdr:rowOff>
    </xdr:from>
    <xdr:to xmlns:xdr="http://schemas.openxmlformats.org/drawingml/2006/spreadsheetDrawing">
      <xdr:col>15</xdr:col>
      <xdr:colOff>185420</xdr:colOff>
      <xdr:row>28</xdr:row>
      <xdr:rowOff>169545</xdr:rowOff>
    </xdr:to>
    <xdr:sp macro="" textlink="">
      <xdr:nvSpPr>
        <xdr:cNvPr id="87" name="楕円 86"/>
        <xdr:cNvSpPr/>
      </xdr:nvSpPr>
      <xdr:spPr>
        <a:xfrm>
          <a:off x="3163570" y="5638165"/>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90805</xdr:rowOff>
    </xdr:from>
    <xdr:to xmlns:xdr="http://schemas.openxmlformats.org/drawingml/2006/spreadsheetDrawing">
      <xdr:col>19</xdr:col>
      <xdr:colOff>136525</xdr:colOff>
      <xdr:row>28</xdr:row>
      <xdr:rowOff>117475</xdr:rowOff>
    </xdr:to>
    <xdr:cxnSp macro="">
      <xdr:nvCxnSpPr>
        <xdr:cNvPr id="88" name="直線コネクタ 87"/>
        <xdr:cNvCxnSpPr/>
      </xdr:nvCxnSpPr>
      <xdr:spPr>
        <a:xfrm flipV="1">
          <a:off x="3214370" y="5662930"/>
          <a:ext cx="741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161925</xdr:rowOff>
    </xdr:from>
    <xdr:to xmlns:xdr="http://schemas.openxmlformats.org/drawingml/2006/spreadsheetDrawing">
      <xdr:col>11</xdr:col>
      <xdr:colOff>185420</xdr:colOff>
      <xdr:row>28</xdr:row>
      <xdr:rowOff>90170</xdr:rowOff>
    </xdr:to>
    <xdr:sp macro="" textlink="">
      <xdr:nvSpPr>
        <xdr:cNvPr id="89" name="楕円 88"/>
        <xdr:cNvSpPr/>
      </xdr:nvSpPr>
      <xdr:spPr>
        <a:xfrm>
          <a:off x="2421890" y="556260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38100</xdr:rowOff>
    </xdr:from>
    <xdr:to xmlns:xdr="http://schemas.openxmlformats.org/drawingml/2006/spreadsheetDrawing">
      <xdr:col>15</xdr:col>
      <xdr:colOff>136525</xdr:colOff>
      <xdr:row>28</xdr:row>
      <xdr:rowOff>117475</xdr:rowOff>
    </xdr:to>
    <xdr:cxnSp macro="">
      <xdr:nvCxnSpPr>
        <xdr:cNvPr id="90" name="直線コネクタ 89"/>
        <xdr:cNvCxnSpPr/>
      </xdr:nvCxnSpPr>
      <xdr:spPr>
        <a:xfrm>
          <a:off x="2472690" y="5610225"/>
          <a:ext cx="7416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95250</xdr:rowOff>
    </xdr:from>
    <xdr:to xmlns:xdr="http://schemas.openxmlformats.org/drawingml/2006/spreadsheetDrawing">
      <xdr:col>7</xdr:col>
      <xdr:colOff>185420</xdr:colOff>
      <xdr:row>28</xdr:row>
      <xdr:rowOff>24130</xdr:rowOff>
    </xdr:to>
    <xdr:sp macro="" textlink="">
      <xdr:nvSpPr>
        <xdr:cNvPr id="91" name="楕円 90"/>
        <xdr:cNvSpPr/>
      </xdr:nvSpPr>
      <xdr:spPr>
        <a:xfrm>
          <a:off x="1680210" y="5495925"/>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27</xdr:row>
      <xdr:rowOff>147320</xdr:rowOff>
    </xdr:from>
    <xdr:to xmlns:xdr="http://schemas.openxmlformats.org/drawingml/2006/spreadsheetDrawing">
      <xdr:col>11</xdr:col>
      <xdr:colOff>136525</xdr:colOff>
      <xdr:row>28</xdr:row>
      <xdr:rowOff>38100</xdr:rowOff>
    </xdr:to>
    <xdr:cxnSp macro="">
      <xdr:nvCxnSpPr>
        <xdr:cNvPr id="92" name="直線コネクタ 91"/>
        <xdr:cNvCxnSpPr/>
      </xdr:nvCxnSpPr>
      <xdr:spPr>
        <a:xfrm>
          <a:off x="1731010" y="5547995"/>
          <a:ext cx="7416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63500</xdr:rowOff>
    </xdr:from>
    <xdr:ext cx="405130" cy="262890"/>
    <xdr:sp macro="" textlink="">
      <xdr:nvSpPr>
        <xdr:cNvPr id="93" name="n_1aveValue有形固定資産減価償却率"/>
        <xdr:cNvSpPr txBox="1"/>
      </xdr:nvSpPr>
      <xdr:spPr>
        <a:xfrm>
          <a:off x="3745865" y="614997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635</xdr:rowOff>
    </xdr:from>
    <xdr:ext cx="405130" cy="264795"/>
    <xdr:sp macro="" textlink="">
      <xdr:nvSpPr>
        <xdr:cNvPr id="94" name="n_2aveValue有形固定資産減価償却率"/>
        <xdr:cNvSpPr txBox="1"/>
      </xdr:nvSpPr>
      <xdr:spPr>
        <a:xfrm>
          <a:off x="3016885" y="608711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136525</xdr:rowOff>
    </xdr:from>
    <xdr:ext cx="405130" cy="262890"/>
    <xdr:sp macro="" textlink="">
      <xdr:nvSpPr>
        <xdr:cNvPr id="95" name="n_3aveValue有形固定資産減価償却率"/>
        <xdr:cNvSpPr txBox="1"/>
      </xdr:nvSpPr>
      <xdr:spPr>
        <a:xfrm>
          <a:off x="2275205" y="605155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12700</xdr:rowOff>
    </xdr:from>
    <xdr:ext cx="405130" cy="263525"/>
    <xdr:sp macro="" textlink="">
      <xdr:nvSpPr>
        <xdr:cNvPr id="96" name="n_4aveValue有形固定資産減価償却率"/>
        <xdr:cNvSpPr txBox="1"/>
      </xdr:nvSpPr>
      <xdr:spPr>
        <a:xfrm>
          <a:off x="1533525" y="59277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160020</xdr:rowOff>
    </xdr:from>
    <xdr:ext cx="405130" cy="264795"/>
    <xdr:sp macro="" textlink="">
      <xdr:nvSpPr>
        <xdr:cNvPr id="97" name="n_1mainValue有形固定資産減価償却率"/>
        <xdr:cNvSpPr txBox="1"/>
      </xdr:nvSpPr>
      <xdr:spPr>
        <a:xfrm>
          <a:off x="3745865" y="538924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10795</xdr:rowOff>
    </xdr:from>
    <xdr:ext cx="405130" cy="262255"/>
    <xdr:sp macro="" textlink="">
      <xdr:nvSpPr>
        <xdr:cNvPr id="98" name="n_2mainValue有形固定資産減価償却率"/>
        <xdr:cNvSpPr txBox="1"/>
      </xdr:nvSpPr>
      <xdr:spPr>
        <a:xfrm>
          <a:off x="3016885" y="541147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106680</xdr:rowOff>
    </xdr:from>
    <xdr:ext cx="405130" cy="265430"/>
    <xdr:sp macro="" textlink="">
      <xdr:nvSpPr>
        <xdr:cNvPr id="99" name="n_3mainValue有形固定資産減価償却率"/>
        <xdr:cNvSpPr txBox="1"/>
      </xdr:nvSpPr>
      <xdr:spPr>
        <a:xfrm>
          <a:off x="2275205" y="53359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41275</xdr:rowOff>
    </xdr:from>
    <xdr:ext cx="405130" cy="262890"/>
    <xdr:sp macro="" textlink="">
      <xdr:nvSpPr>
        <xdr:cNvPr id="100" name="n_4mainValue有形固定資産減価償却率"/>
        <xdr:cNvSpPr txBox="1"/>
      </xdr:nvSpPr>
      <xdr:spPr>
        <a:xfrm>
          <a:off x="1533525" y="527050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014710" y="425450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83185</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054205" y="4626610"/>
          <a:ext cx="100965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66675</xdr:rowOff>
    </xdr:from>
    <xdr:to xmlns:xdr="http://schemas.openxmlformats.org/drawingml/2006/spreadsheetDrawing">
      <xdr:col>75</xdr:col>
      <xdr:colOff>173990</xdr:colOff>
      <xdr:row>24</xdr:row>
      <xdr:rowOff>31115</xdr:rowOff>
    </xdr:to>
    <xdr:sp macro="" textlink="">
      <xdr:nvSpPr>
        <xdr:cNvPr id="103" name="正方形/長方形 102"/>
        <xdr:cNvSpPr/>
      </xdr:nvSpPr>
      <xdr:spPr>
        <a:xfrm>
          <a:off x="13461365" y="4610100"/>
          <a:ext cx="91567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[ 260.3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93980</xdr:rowOff>
    </xdr:to>
    <xdr:sp macro="" textlink="">
      <xdr:nvSpPr>
        <xdr:cNvPr id="104" name="正方形/長方形 103"/>
        <xdr:cNvSpPr/>
      </xdr:nvSpPr>
      <xdr:spPr>
        <a:xfrm>
          <a:off x="1509395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113665</xdr:rowOff>
    </xdr:to>
    <xdr:sp macro="" textlink="">
      <xdr:nvSpPr>
        <xdr:cNvPr id="105" name="正方形/長方形 104"/>
        <xdr:cNvSpPr/>
      </xdr:nvSpPr>
      <xdr:spPr>
        <a:xfrm>
          <a:off x="1509395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93980</xdr:rowOff>
    </xdr:to>
    <xdr:sp macro="" textlink="">
      <xdr:nvSpPr>
        <xdr:cNvPr id="106" name="正方形/長方形 105"/>
        <xdr:cNvSpPr/>
      </xdr:nvSpPr>
      <xdr:spPr>
        <a:xfrm>
          <a:off x="165773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113665</xdr:rowOff>
    </xdr:to>
    <xdr:sp macro="" textlink="">
      <xdr:nvSpPr>
        <xdr:cNvPr id="107" name="正方形/長方形 106"/>
        <xdr:cNvSpPr/>
      </xdr:nvSpPr>
      <xdr:spPr>
        <a:xfrm>
          <a:off x="165773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93980</xdr:rowOff>
    </xdr:to>
    <xdr:sp macro="" textlink="">
      <xdr:nvSpPr>
        <xdr:cNvPr id="108" name="正方形/長方形 107"/>
        <xdr:cNvSpPr/>
      </xdr:nvSpPr>
      <xdr:spPr>
        <a:xfrm>
          <a:off x="1818259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113665</xdr:rowOff>
    </xdr:to>
    <xdr:sp macro="" textlink="">
      <xdr:nvSpPr>
        <xdr:cNvPr id="109" name="正方形/長方形 108"/>
        <xdr:cNvSpPr/>
      </xdr:nvSpPr>
      <xdr:spPr>
        <a:xfrm>
          <a:off x="1818259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10" name="正方形/長方形 109"/>
        <xdr:cNvSpPr/>
      </xdr:nvSpPr>
      <xdr:spPr>
        <a:xfrm>
          <a:off x="11014710" y="4954270"/>
          <a:ext cx="412496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67945</xdr:rowOff>
    </xdr:from>
    <xdr:to xmlns:xdr="http://schemas.openxmlformats.org/drawingml/2006/spreadsheetDrawing">
      <xdr:col>106</xdr:col>
      <xdr:colOff>85725</xdr:colOff>
      <xdr:row>36</xdr:row>
      <xdr:rowOff>171450</xdr:rowOff>
    </xdr:to>
    <xdr:sp macro="" textlink="">
      <xdr:nvSpPr>
        <xdr:cNvPr id="111" name="正方形/長方形 110"/>
        <xdr:cNvSpPr/>
      </xdr:nvSpPr>
      <xdr:spPr>
        <a:xfrm>
          <a:off x="1540129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133350</xdr:rowOff>
    </xdr:from>
    <xdr:to xmlns:xdr="http://schemas.openxmlformats.org/drawingml/2006/spreadsheetDrawing">
      <xdr:col>105</xdr:col>
      <xdr:colOff>85725</xdr:colOff>
      <xdr:row>26</xdr:row>
      <xdr:rowOff>42545</xdr:rowOff>
    </xdr:to>
    <xdr:sp macro="" textlink="">
      <xdr:nvSpPr>
        <xdr:cNvPr id="112" name="正方形/長方形 111"/>
        <xdr:cNvSpPr/>
      </xdr:nvSpPr>
      <xdr:spPr>
        <a:xfrm>
          <a:off x="1540129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81280</xdr:rowOff>
    </xdr:to>
    <xdr:sp macro="" textlink="" fLocksText="0">
      <xdr:nvSpPr>
        <xdr:cNvPr id="113" name="テキスト ボックス 112"/>
        <xdr:cNvSpPr txBox="1"/>
      </xdr:nvSpPr>
      <xdr:spPr>
        <a:xfrm>
          <a:off x="1547749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a:ea typeface="ＭＳ Ｐゴシック"/>
              <a:cs typeface="+mn-cs"/>
            </a:rPr>
            <a:t>債務償還比率は</a:t>
          </a:r>
          <a:r>
            <a:rPr kumimoji="1" lang="ja-JP" altLang="en-US" sz="1200">
              <a:solidFill>
                <a:schemeClr val="dk1"/>
              </a:solidFill>
              <a:effectLst/>
              <a:latin typeface="ＭＳ Ｐゴシック"/>
              <a:ea typeface="ＭＳ Ｐゴシック"/>
              <a:cs typeface="+mn-cs"/>
            </a:rPr>
            <a:t>２６０．３</a:t>
          </a:r>
          <a:r>
            <a:rPr kumimoji="1" lang="ja-JP" altLang="ja-JP" sz="1200">
              <a:solidFill>
                <a:schemeClr val="dk1"/>
              </a:solidFill>
              <a:effectLst/>
              <a:latin typeface="ＭＳ Ｐゴシック"/>
              <a:ea typeface="ＭＳ Ｐゴシック"/>
              <a:cs typeface="+mn-cs"/>
            </a:rPr>
            <a:t>％と、全国、沖縄平均を下回っている</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新庁舎建設事業にかかる</a:t>
          </a:r>
          <a:r>
            <a:rPr kumimoji="1" lang="ja-JP" altLang="en-US" sz="1200">
              <a:solidFill>
                <a:schemeClr val="dk1"/>
              </a:solidFill>
              <a:effectLst/>
              <a:latin typeface="ＭＳ Ｐゴシック"/>
              <a:ea typeface="ＭＳ Ｐゴシック"/>
              <a:cs typeface="+mn-cs"/>
            </a:rPr>
            <a:t>起債を行っていたことや、令和５年度以降完了予定の</a:t>
          </a:r>
          <a:r>
            <a:rPr kumimoji="1" lang="ja-JP" altLang="ja-JP" sz="1200">
              <a:solidFill>
                <a:schemeClr val="dk1"/>
              </a:solidFill>
              <a:effectLst/>
              <a:latin typeface="ＭＳ Ｐゴシック"/>
              <a:ea typeface="ＭＳ Ｐゴシック"/>
              <a:cs typeface="+mn-cs"/>
            </a:rPr>
            <a:t>今帰仁小学校校舎</a:t>
          </a:r>
          <a:r>
            <a:rPr kumimoji="1" lang="ja-JP" altLang="en-US" sz="1200">
              <a:solidFill>
                <a:schemeClr val="dk1"/>
              </a:solidFill>
              <a:effectLst/>
              <a:latin typeface="ＭＳ Ｐゴシック"/>
              <a:ea typeface="ＭＳ Ｐゴシック"/>
              <a:cs typeface="+mn-cs"/>
            </a:rPr>
            <a:t>建設工事</a:t>
          </a:r>
          <a:r>
            <a:rPr kumimoji="1" lang="ja-JP" altLang="ja-JP" sz="1200">
              <a:solidFill>
                <a:schemeClr val="dk1"/>
              </a:solidFill>
              <a:effectLst/>
              <a:latin typeface="ＭＳ Ｐゴシック"/>
              <a:ea typeface="ＭＳ Ｐゴシック"/>
              <a:cs typeface="+mn-cs"/>
            </a:rPr>
            <a:t>事業</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北山文化圏センター事業</a:t>
          </a:r>
          <a:r>
            <a:rPr kumimoji="1" lang="ja-JP" altLang="en-US" sz="1200">
              <a:solidFill>
                <a:schemeClr val="dk1"/>
              </a:solidFill>
              <a:effectLst/>
              <a:latin typeface="ＭＳ Ｐゴシック"/>
              <a:ea typeface="ＭＳ Ｐゴシック"/>
              <a:cs typeface="+mn-cs"/>
            </a:rPr>
            <a:t>の起債を行っていることから、</a:t>
          </a:r>
          <a:r>
            <a:rPr kumimoji="1" lang="ja-JP" altLang="ja-JP" sz="1200">
              <a:solidFill>
                <a:schemeClr val="dk1"/>
              </a:solidFill>
              <a:effectLst/>
              <a:latin typeface="ＭＳ Ｐゴシック"/>
              <a:ea typeface="ＭＳ Ｐゴシック"/>
              <a:cs typeface="+mn-cs"/>
            </a:rPr>
            <a:t>債務償還比率が上昇していくことが考えられる。定期的に事業の見直し等を行い、村債発行額の抑制、基金の積み立てに取り組んでいく。</a:t>
          </a:r>
          <a:endParaRPr kumimoji="1" lang="en-US" altLang="ja-JP" sz="1200">
            <a:solidFill>
              <a:schemeClr val="dk1"/>
            </a:solidFill>
            <a:effectLst/>
            <a:latin typeface="ＭＳ Ｐゴシック"/>
            <a:ea typeface="ＭＳ Ｐゴシック"/>
            <a:cs typeface="+mn-cs"/>
          </a:endParaRPr>
        </a:p>
      </xdr:txBody>
    </xdr:sp>
    <xdr:clientData/>
  </xdr:twoCellAnchor>
  <xdr:oneCellAnchor>
    <xdr:from xmlns:xdr="http://schemas.openxmlformats.org/drawingml/2006/spreadsheetDrawing">
      <xdr:col>57</xdr:col>
      <xdr:colOff>111125</xdr:colOff>
      <xdr:row>23</xdr:row>
      <xdr:rowOff>48260</xdr:rowOff>
    </xdr:from>
    <xdr:ext cx="346710" cy="229235"/>
    <xdr:sp macro="" textlink="">
      <xdr:nvSpPr>
        <xdr:cNvPr id="114" name="テキスト ボックス 113"/>
        <xdr:cNvSpPr txBox="1"/>
      </xdr:nvSpPr>
      <xdr:spPr>
        <a:xfrm>
          <a:off x="10976610" y="4763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171450</xdr:rowOff>
    </xdr:from>
    <xdr:to xmlns:xdr="http://schemas.openxmlformats.org/drawingml/2006/spreadsheetDrawing">
      <xdr:col>80</xdr:col>
      <xdr:colOff>9525</xdr:colOff>
      <xdr:row>36</xdr:row>
      <xdr:rowOff>171450</xdr:rowOff>
    </xdr:to>
    <xdr:cxnSp macro="">
      <xdr:nvCxnSpPr>
        <xdr:cNvPr id="115" name="直線コネクタ 114"/>
        <xdr:cNvCxnSpPr/>
      </xdr:nvCxnSpPr>
      <xdr:spPr>
        <a:xfrm>
          <a:off x="11014710" y="71151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76200</xdr:rowOff>
    </xdr:from>
    <xdr:ext cx="479425" cy="227330"/>
    <xdr:sp macro="" textlink="">
      <xdr:nvSpPr>
        <xdr:cNvPr id="116" name="テキスト ボックス 115"/>
        <xdr:cNvSpPr txBox="1"/>
      </xdr:nvSpPr>
      <xdr:spPr>
        <a:xfrm>
          <a:off x="10483850" y="7019925"/>
          <a:ext cx="47942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154940</xdr:rowOff>
    </xdr:from>
    <xdr:to xmlns:xdr="http://schemas.openxmlformats.org/drawingml/2006/spreadsheetDrawing">
      <xdr:col>80</xdr:col>
      <xdr:colOff>9525</xdr:colOff>
      <xdr:row>34</xdr:row>
      <xdr:rowOff>154940</xdr:rowOff>
    </xdr:to>
    <xdr:cxnSp macro="">
      <xdr:nvCxnSpPr>
        <xdr:cNvPr id="117" name="直線コネクタ 116"/>
        <xdr:cNvCxnSpPr/>
      </xdr:nvCxnSpPr>
      <xdr:spPr>
        <a:xfrm>
          <a:off x="11014710" y="67557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59055</xdr:rowOff>
    </xdr:from>
    <xdr:ext cx="479425" cy="230505"/>
    <xdr:sp macro="" textlink="">
      <xdr:nvSpPr>
        <xdr:cNvPr id="118" name="テキスト ボックス 117"/>
        <xdr:cNvSpPr txBox="1"/>
      </xdr:nvSpPr>
      <xdr:spPr>
        <a:xfrm>
          <a:off x="10483850" y="6659880"/>
          <a:ext cx="47942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137795</xdr:rowOff>
    </xdr:from>
    <xdr:to xmlns:xdr="http://schemas.openxmlformats.org/drawingml/2006/spreadsheetDrawing">
      <xdr:col>80</xdr:col>
      <xdr:colOff>9525</xdr:colOff>
      <xdr:row>32</xdr:row>
      <xdr:rowOff>137795</xdr:rowOff>
    </xdr:to>
    <xdr:cxnSp macro="">
      <xdr:nvCxnSpPr>
        <xdr:cNvPr id="119" name="直線コネクタ 118"/>
        <xdr:cNvCxnSpPr/>
      </xdr:nvCxnSpPr>
      <xdr:spPr>
        <a:xfrm>
          <a:off x="11014710" y="639572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41910</xdr:rowOff>
    </xdr:from>
    <xdr:ext cx="407670" cy="228600"/>
    <xdr:sp macro="" textlink="">
      <xdr:nvSpPr>
        <xdr:cNvPr id="120" name="テキスト ボックス 119"/>
        <xdr:cNvSpPr txBox="1"/>
      </xdr:nvSpPr>
      <xdr:spPr>
        <a:xfrm>
          <a:off x="10550525" y="6299835"/>
          <a:ext cx="40767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120650</xdr:rowOff>
    </xdr:from>
    <xdr:to xmlns:xdr="http://schemas.openxmlformats.org/drawingml/2006/spreadsheetDrawing">
      <xdr:col>80</xdr:col>
      <xdr:colOff>9525</xdr:colOff>
      <xdr:row>30</xdr:row>
      <xdr:rowOff>120650</xdr:rowOff>
    </xdr:to>
    <xdr:cxnSp macro="">
      <xdr:nvCxnSpPr>
        <xdr:cNvPr id="121" name="直線コネクタ 120"/>
        <xdr:cNvCxnSpPr/>
      </xdr:nvCxnSpPr>
      <xdr:spPr>
        <a:xfrm>
          <a:off x="11014710" y="6035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24130</xdr:rowOff>
    </xdr:from>
    <xdr:ext cx="407670" cy="230505"/>
    <xdr:sp macro="" textlink="">
      <xdr:nvSpPr>
        <xdr:cNvPr id="122" name="テキスト ボックス 121"/>
        <xdr:cNvSpPr txBox="1"/>
      </xdr:nvSpPr>
      <xdr:spPr>
        <a:xfrm>
          <a:off x="10550525" y="5939155"/>
          <a:ext cx="40767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102870</xdr:rowOff>
    </xdr:from>
    <xdr:to xmlns:xdr="http://schemas.openxmlformats.org/drawingml/2006/spreadsheetDrawing">
      <xdr:col>80</xdr:col>
      <xdr:colOff>9525</xdr:colOff>
      <xdr:row>28</xdr:row>
      <xdr:rowOff>102870</xdr:rowOff>
    </xdr:to>
    <xdr:cxnSp macro="">
      <xdr:nvCxnSpPr>
        <xdr:cNvPr id="123" name="直線コネクタ 122"/>
        <xdr:cNvCxnSpPr/>
      </xdr:nvCxnSpPr>
      <xdr:spPr>
        <a:xfrm>
          <a:off x="11014710" y="56749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7620</xdr:rowOff>
    </xdr:from>
    <xdr:ext cx="407670" cy="228600"/>
    <xdr:sp macro="" textlink="">
      <xdr:nvSpPr>
        <xdr:cNvPr id="124" name="テキスト ボックス 123"/>
        <xdr:cNvSpPr txBox="1"/>
      </xdr:nvSpPr>
      <xdr:spPr>
        <a:xfrm>
          <a:off x="10550525" y="5579745"/>
          <a:ext cx="40767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86360</xdr:rowOff>
    </xdr:from>
    <xdr:to xmlns:xdr="http://schemas.openxmlformats.org/drawingml/2006/spreadsheetDrawing">
      <xdr:col>80</xdr:col>
      <xdr:colOff>9525</xdr:colOff>
      <xdr:row>26</xdr:row>
      <xdr:rowOff>86360</xdr:rowOff>
    </xdr:to>
    <xdr:cxnSp macro="">
      <xdr:nvCxnSpPr>
        <xdr:cNvPr id="125" name="直線コネクタ 124"/>
        <xdr:cNvCxnSpPr/>
      </xdr:nvCxnSpPr>
      <xdr:spPr>
        <a:xfrm>
          <a:off x="11014710" y="531558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164465</xdr:rowOff>
    </xdr:from>
    <xdr:ext cx="307975" cy="229235"/>
    <xdr:sp macro="" textlink="">
      <xdr:nvSpPr>
        <xdr:cNvPr id="126" name="テキスト ボックス 125"/>
        <xdr:cNvSpPr txBox="1"/>
      </xdr:nvSpPr>
      <xdr:spPr>
        <a:xfrm>
          <a:off x="10653395" y="5222240"/>
          <a:ext cx="3079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24</xdr:row>
      <xdr:rowOff>67945</xdr:rowOff>
    </xdr:to>
    <xdr:cxnSp macro="">
      <xdr:nvCxnSpPr>
        <xdr:cNvPr id="127" name="直線コネクタ 126"/>
        <xdr:cNvCxnSpPr/>
      </xdr:nvCxnSpPr>
      <xdr:spPr>
        <a:xfrm>
          <a:off x="11014710" y="49542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28" name="債務償還比率グラフ枠"/>
        <xdr:cNvSpPr/>
      </xdr:nvSpPr>
      <xdr:spPr>
        <a:xfrm>
          <a:off x="11014710" y="4954270"/>
          <a:ext cx="412496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86360</xdr:rowOff>
    </xdr:from>
    <xdr:to xmlns:xdr="http://schemas.openxmlformats.org/drawingml/2006/spreadsheetDrawing">
      <xdr:col>76</xdr:col>
      <xdr:colOff>21590</xdr:colOff>
      <xdr:row>33</xdr:row>
      <xdr:rowOff>125730</xdr:rowOff>
    </xdr:to>
    <xdr:cxnSp macro="">
      <xdr:nvCxnSpPr>
        <xdr:cNvPr id="129" name="直線コネクタ 128"/>
        <xdr:cNvCxnSpPr/>
      </xdr:nvCxnSpPr>
      <xdr:spPr>
        <a:xfrm flipV="1">
          <a:off x="14408785" y="531558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129540</xdr:rowOff>
    </xdr:from>
    <xdr:ext cx="560705" cy="263525"/>
    <xdr:sp macro="" textlink="">
      <xdr:nvSpPr>
        <xdr:cNvPr id="130" name="債務償還比率最小値テキスト"/>
        <xdr:cNvSpPr txBox="1"/>
      </xdr:nvSpPr>
      <xdr:spPr>
        <a:xfrm>
          <a:off x="14461490" y="6558915"/>
          <a:ext cx="5607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125730</xdr:rowOff>
    </xdr:from>
    <xdr:to xmlns:xdr="http://schemas.openxmlformats.org/drawingml/2006/spreadsheetDrawing">
      <xdr:col>76</xdr:col>
      <xdr:colOff>111125</xdr:colOff>
      <xdr:row>33</xdr:row>
      <xdr:rowOff>125730</xdr:rowOff>
    </xdr:to>
    <xdr:cxnSp macro="">
      <xdr:nvCxnSpPr>
        <xdr:cNvPr id="131" name="直線コネクタ 130"/>
        <xdr:cNvCxnSpPr/>
      </xdr:nvCxnSpPr>
      <xdr:spPr>
        <a:xfrm>
          <a:off x="14326870" y="6555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31115</xdr:rowOff>
    </xdr:from>
    <xdr:ext cx="340360" cy="261620"/>
    <xdr:sp macro="" textlink="">
      <xdr:nvSpPr>
        <xdr:cNvPr id="132" name="債務償還比率最大値テキスト"/>
        <xdr:cNvSpPr txBox="1"/>
      </xdr:nvSpPr>
      <xdr:spPr>
        <a:xfrm>
          <a:off x="14461490" y="5088890"/>
          <a:ext cx="340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86360</xdr:rowOff>
    </xdr:from>
    <xdr:to xmlns:xdr="http://schemas.openxmlformats.org/drawingml/2006/spreadsheetDrawing">
      <xdr:col>76</xdr:col>
      <xdr:colOff>111125</xdr:colOff>
      <xdr:row>26</xdr:row>
      <xdr:rowOff>86360</xdr:rowOff>
    </xdr:to>
    <xdr:cxnSp macro="">
      <xdr:nvCxnSpPr>
        <xdr:cNvPr id="133" name="直線コネクタ 132"/>
        <xdr:cNvCxnSpPr/>
      </xdr:nvCxnSpPr>
      <xdr:spPr>
        <a:xfrm>
          <a:off x="1432687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61595</xdr:rowOff>
    </xdr:from>
    <xdr:ext cx="469900" cy="265430"/>
    <xdr:sp macro="" textlink="">
      <xdr:nvSpPr>
        <xdr:cNvPr id="134" name="債務償還比率平均値テキスト"/>
        <xdr:cNvSpPr txBox="1"/>
      </xdr:nvSpPr>
      <xdr:spPr>
        <a:xfrm>
          <a:off x="14461490" y="5633720"/>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83820</xdr:rowOff>
    </xdr:from>
    <xdr:to xmlns:xdr="http://schemas.openxmlformats.org/drawingml/2006/spreadsheetDrawing">
      <xdr:col>76</xdr:col>
      <xdr:colOff>73025</xdr:colOff>
      <xdr:row>29</xdr:row>
      <xdr:rowOff>12065</xdr:rowOff>
    </xdr:to>
    <xdr:sp macro="" textlink="">
      <xdr:nvSpPr>
        <xdr:cNvPr id="135" name="フローチャート: 判断 134"/>
        <xdr:cNvSpPr/>
      </xdr:nvSpPr>
      <xdr:spPr>
        <a:xfrm>
          <a:off x="14364970" y="565594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96520</xdr:rowOff>
    </xdr:from>
    <xdr:to xmlns:xdr="http://schemas.openxmlformats.org/drawingml/2006/spreadsheetDrawing">
      <xdr:col>72</xdr:col>
      <xdr:colOff>123825</xdr:colOff>
      <xdr:row>29</xdr:row>
      <xdr:rowOff>25400</xdr:rowOff>
    </xdr:to>
    <xdr:sp macro="" textlink="">
      <xdr:nvSpPr>
        <xdr:cNvPr id="136" name="フローチャート: 判断 135"/>
        <xdr:cNvSpPr/>
      </xdr:nvSpPr>
      <xdr:spPr>
        <a:xfrm>
          <a:off x="13669010" y="5668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80010</xdr:rowOff>
    </xdr:from>
    <xdr:to xmlns:xdr="http://schemas.openxmlformats.org/drawingml/2006/spreadsheetDrawing">
      <xdr:col>68</xdr:col>
      <xdr:colOff>123825</xdr:colOff>
      <xdr:row>29</xdr:row>
      <xdr:rowOff>8890</xdr:rowOff>
    </xdr:to>
    <xdr:sp macro="" textlink="">
      <xdr:nvSpPr>
        <xdr:cNvPr id="137" name="フローチャート: 判断 136"/>
        <xdr:cNvSpPr/>
      </xdr:nvSpPr>
      <xdr:spPr>
        <a:xfrm>
          <a:off x="12927330" y="56521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635</xdr:rowOff>
    </xdr:from>
    <xdr:to xmlns:xdr="http://schemas.openxmlformats.org/drawingml/2006/spreadsheetDrawing">
      <xdr:col>64</xdr:col>
      <xdr:colOff>123825</xdr:colOff>
      <xdr:row>29</xdr:row>
      <xdr:rowOff>104775</xdr:rowOff>
    </xdr:to>
    <xdr:sp macro="" textlink="">
      <xdr:nvSpPr>
        <xdr:cNvPr id="138" name="フローチャート: 判断 137"/>
        <xdr:cNvSpPr/>
      </xdr:nvSpPr>
      <xdr:spPr>
        <a:xfrm>
          <a:off x="12185650" y="57442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6350</xdr:rowOff>
    </xdr:from>
    <xdr:to xmlns:xdr="http://schemas.openxmlformats.org/drawingml/2006/spreadsheetDrawing">
      <xdr:col>60</xdr:col>
      <xdr:colOff>123825</xdr:colOff>
      <xdr:row>29</xdr:row>
      <xdr:rowOff>109855</xdr:rowOff>
    </xdr:to>
    <xdr:sp macro="" textlink="">
      <xdr:nvSpPr>
        <xdr:cNvPr id="139" name="フローチャート: 判断 138"/>
        <xdr:cNvSpPr/>
      </xdr:nvSpPr>
      <xdr:spPr>
        <a:xfrm>
          <a:off x="11443970" y="57499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43815</xdr:rowOff>
    </xdr:from>
    <xdr:ext cx="762000" cy="228600"/>
    <xdr:sp macro="" textlink="">
      <xdr:nvSpPr>
        <xdr:cNvPr id="140" name="テキスト ボックス 139"/>
        <xdr:cNvSpPr txBox="1"/>
      </xdr:nvSpPr>
      <xdr:spPr>
        <a:xfrm>
          <a:off x="14237970" y="715899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43815</xdr:rowOff>
    </xdr:from>
    <xdr:ext cx="762000" cy="228600"/>
    <xdr:sp macro="" textlink="">
      <xdr:nvSpPr>
        <xdr:cNvPr id="141" name="テキスト ボックス 140"/>
        <xdr:cNvSpPr txBox="1"/>
      </xdr:nvSpPr>
      <xdr:spPr>
        <a:xfrm>
          <a:off x="13547090" y="715899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43815</xdr:rowOff>
    </xdr:from>
    <xdr:ext cx="762000" cy="228600"/>
    <xdr:sp macro="" textlink="">
      <xdr:nvSpPr>
        <xdr:cNvPr id="142" name="テキスト ボックス 141"/>
        <xdr:cNvSpPr txBox="1"/>
      </xdr:nvSpPr>
      <xdr:spPr>
        <a:xfrm>
          <a:off x="12805410" y="715899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43815</xdr:rowOff>
    </xdr:from>
    <xdr:ext cx="762000" cy="228600"/>
    <xdr:sp macro="" textlink="">
      <xdr:nvSpPr>
        <xdr:cNvPr id="143" name="テキスト ボックス 142"/>
        <xdr:cNvSpPr txBox="1"/>
      </xdr:nvSpPr>
      <xdr:spPr>
        <a:xfrm>
          <a:off x="12063730" y="715899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43815</xdr:rowOff>
    </xdr:from>
    <xdr:ext cx="762000" cy="228600"/>
    <xdr:sp macro="" textlink="">
      <xdr:nvSpPr>
        <xdr:cNvPr id="144" name="テキスト ボックス 143"/>
        <xdr:cNvSpPr txBox="1"/>
      </xdr:nvSpPr>
      <xdr:spPr>
        <a:xfrm>
          <a:off x="11322050" y="7158990"/>
          <a:ext cx="76200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1905</xdr:rowOff>
    </xdr:from>
    <xdr:to xmlns:xdr="http://schemas.openxmlformats.org/drawingml/2006/spreadsheetDrawing">
      <xdr:col>76</xdr:col>
      <xdr:colOff>73025</xdr:colOff>
      <xdr:row>28</xdr:row>
      <xdr:rowOff>105410</xdr:rowOff>
    </xdr:to>
    <xdr:sp macro="" textlink="">
      <xdr:nvSpPr>
        <xdr:cNvPr id="145" name="楕円 144"/>
        <xdr:cNvSpPr/>
      </xdr:nvSpPr>
      <xdr:spPr>
        <a:xfrm>
          <a:off x="14364970" y="557403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25400</xdr:rowOff>
    </xdr:from>
    <xdr:ext cx="469900" cy="264795"/>
    <xdr:sp macro="" textlink="">
      <xdr:nvSpPr>
        <xdr:cNvPr id="146" name="債務償還比率該当値テキスト"/>
        <xdr:cNvSpPr txBox="1"/>
      </xdr:nvSpPr>
      <xdr:spPr>
        <a:xfrm>
          <a:off x="14461490" y="542607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33655</xdr:rowOff>
    </xdr:from>
    <xdr:to xmlns:xdr="http://schemas.openxmlformats.org/drawingml/2006/spreadsheetDrawing">
      <xdr:col>72</xdr:col>
      <xdr:colOff>123825</xdr:colOff>
      <xdr:row>28</xdr:row>
      <xdr:rowOff>137795</xdr:rowOff>
    </xdr:to>
    <xdr:sp macro="" textlink="">
      <xdr:nvSpPr>
        <xdr:cNvPr id="147" name="楕円 146"/>
        <xdr:cNvSpPr/>
      </xdr:nvSpPr>
      <xdr:spPr>
        <a:xfrm>
          <a:off x="13669010" y="56057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53975</xdr:rowOff>
    </xdr:from>
    <xdr:to xmlns:xdr="http://schemas.openxmlformats.org/drawingml/2006/spreadsheetDrawing">
      <xdr:col>76</xdr:col>
      <xdr:colOff>22225</xdr:colOff>
      <xdr:row>28</xdr:row>
      <xdr:rowOff>86360</xdr:rowOff>
    </xdr:to>
    <xdr:cxnSp macro="">
      <xdr:nvCxnSpPr>
        <xdr:cNvPr id="148" name="直線コネクタ 147"/>
        <xdr:cNvCxnSpPr/>
      </xdr:nvCxnSpPr>
      <xdr:spPr>
        <a:xfrm flipV="1">
          <a:off x="13719810" y="5626100"/>
          <a:ext cx="690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136525</xdr:rowOff>
    </xdr:from>
    <xdr:to xmlns:xdr="http://schemas.openxmlformats.org/drawingml/2006/spreadsheetDrawing">
      <xdr:col>68</xdr:col>
      <xdr:colOff>123825</xdr:colOff>
      <xdr:row>28</xdr:row>
      <xdr:rowOff>65405</xdr:rowOff>
    </xdr:to>
    <xdr:sp macro="" textlink="">
      <xdr:nvSpPr>
        <xdr:cNvPr id="149" name="楕円 148"/>
        <xdr:cNvSpPr/>
      </xdr:nvSpPr>
      <xdr:spPr>
        <a:xfrm>
          <a:off x="12927330" y="55372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12700</xdr:rowOff>
    </xdr:from>
    <xdr:to xmlns:xdr="http://schemas.openxmlformats.org/drawingml/2006/spreadsheetDrawing">
      <xdr:col>72</xdr:col>
      <xdr:colOff>73025</xdr:colOff>
      <xdr:row>28</xdr:row>
      <xdr:rowOff>86360</xdr:rowOff>
    </xdr:to>
    <xdr:cxnSp macro="">
      <xdr:nvCxnSpPr>
        <xdr:cNvPr id="150" name="直線コネクタ 149"/>
        <xdr:cNvCxnSpPr/>
      </xdr:nvCxnSpPr>
      <xdr:spPr>
        <a:xfrm>
          <a:off x="12978130" y="5584825"/>
          <a:ext cx="74168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27</xdr:row>
      <xdr:rowOff>151130</xdr:rowOff>
    </xdr:from>
    <xdr:to xmlns:xdr="http://schemas.openxmlformats.org/drawingml/2006/spreadsheetDrawing">
      <xdr:col>64</xdr:col>
      <xdr:colOff>123825</xdr:colOff>
      <xdr:row>28</xdr:row>
      <xdr:rowOff>80010</xdr:rowOff>
    </xdr:to>
    <xdr:sp macro="" textlink="">
      <xdr:nvSpPr>
        <xdr:cNvPr id="151" name="楕円 150"/>
        <xdr:cNvSpPr/>
      </xdr:nvSpPr>
      <xdr:spPr>
        <a:xfrm>
          <a:off x="12185650" y="5551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12700</xdr:rowOff>
    </xdr:from>
    <xdr:to xmlns:xdr="http://schemas.openxmlformats.org/drawingml/2006/spreadsheetDrawing">
      <xdr:col>68</xdr:col>
      <xdr:colOff>73025</xdr:colOff>
      <xdr:row>28</xdr:row>
      <xdr:rowOff>27940</xdr:rowOff>
    </xdr:to>
    <xdr:cxnSp macro="">
      <xdr:nvCxnSpPr>
        <xdr:cNvPr id="152" name="直線コネクタ 151"/>
        <xdr:cNvCxnSpPr/>
      </xdr:nvCxnSpPr>
      <xdr:spPr>
        <a:xfrm flipV="1">
          <a:off x="12236450" y="5584825"/>
          <a:ext cx="7416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141605</xdr:rowOff>
    </xdr:from>
    <xdr:to xmlns:xdr="http://schemas.openxmlformats.org/drawingml/2006/spreadsheetDrawing">
      <xdr:col>60</xdr:col>
      <xdr:colOff>123825</xdr:colOff>
      <xdr:row>29</xdr:row>
      <xdr:rowOff>69850</xdr:rowOff>
    </xdr:to>
    <xdr:sp macro="" textlink="">
      <xdr:nvSpPr>
        <xdr:cNvPr id="153" name="楕円 152"/>
        <xdr:cNvSpPr/>
      </xdr:nvSpPr>
      <xdr:spPr>
        <a:xfrm>
          <a:off x="11443970" y="5713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27940</xdr:rowOff>
    </xdr:from>
    <xdr:to xmlns:xdr="http://schemas.openxmlformats.org/drawingml/2006/spreadsheetDrawing">
      <xdr:col>64</xdr:col>
      <xdr:colOff>73025</xdr:colOff>
      <xdr:row>29</xdr:row>
      <xdr:rowOff>18415</xdr:rowOff>
    </xdr:to>
    <xdr:cxnSp macro="">
      <xdr:nvCxnSpPr>
        <xdr:cNvPr id="154" name="直線コネクタ 153"/>
        <xdr:cNvCxnSpPr/>
      </xdr:nvCxnSpPr>
      <xdr:spPr>
        <a:xfrm flipV="1">
          <a:off x="11494770" y="5600065"/>
          <a:ext cx="74168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15875</xdr:rowOff>
    </xdr:from>
    <xdr:ext cx="469900" cy="263525"/>
    <xdr:sp macro="" textlink="">
      <xdr:nvSpPr>
        <xdr:cNvPr id="155" name="n_1aveValue債務償還比率"/>
        <xdr:cNvSpPr txBox="1"/>
      </xdr:nvSpPr>
      <xdr:spPr>
        <a:xfrm>
          <a:off x="13477240" y="575945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171450</xdr:rowOff>
    </xdr:from>
    <xdr:ext cx="469900" cy="264795"/>
    <xdr:sp macro="" textlink="">
      <xdr:nvSpPr>
        <xdr:cNvPr id="156" name="n_2aveValue債務償還比率"/>
        <xdr:cNvSpPr txBox="1"/>
      </xdr:nvSpPr>
      <xdr:spPr>
        <a:xfrm>
          <a:off x="12748260" y="574357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95250</xdr:rowOff>
    </xdr:from>
    <xdr:ext cx="469900" cy="265430"/>
    <xdr:sp macro="" textlink="">
      <xdr:nvSpPr>
        <xdr:cNvPr id="157" name="n_3aveValue債務償還比率"/>
        <xdr:cNvSpPr txBox="1"/>
      </xdr:nvSpPr>
      <xdr:spPr>
        <a:xfrm>
          <a:off x="12006580" y="583882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100965</xdr:rowOff>
    </xdr:from>
    <xdr:ext cx="469900" cy="262890"/>
    <xdr:sp macro="" textlink="">
      <xdr:nvSpPr>
        <xdr:cNvPr id="158" name="n_4aveValue債務償還比率"/>
        <xdr:cNvSpPr txBox="1"/>
      </xdr:nvSpPr>
      <xdr:spPr>
        <a:xfrm>
          <a:off x="11264900" y="584454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154940</xdr:rowOff>
    </xdr:from>
    <xdr:ext cx="469900" cy="262890"/>
    <xdr:sp macro="" textlink="">
      <xdr:nvSpPr>
        <xdr:cNvPr id="159" name="n_1mainValue債務償還比率"/>
        <xdr:cNvSpPr txBox="1"/>
      </xdr:nvSpPr>
      <xdr:spPr>
        <a:xfrm>
          <a:off x="13477240" y="538416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81915</xdr:rowOff>
    </xdr:from>
    <xdr:ext cx="469900" cy="264795"/>
    <xdr:sp macro="" textlink="">
      <xdr:nvSpPr>
        <xdr:cNvPr id="160" name="n_2mainValue債務償還比率"/>
        <xdr:cNvSpPr txBox="1"/>
      </xdr:nvSpPr>
      <xdr:spPr>
        <a:xfrm>
          <a:off x="12748260" y="53111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96520</xdr:rowOff>
    </xdr:from>
    <xdr:ext cx="469900" cy="265430"/>
    <xdr:sp macro="" textlink="">
      <xdr:nvSpPr>
        <xdr:cNvPr id="161" name="n_3mainValue債務償還比率"/>
        <xdr:cNvSpPr txBox="1"/>
      </xdr:nvSpPr>
      <xdr:spPr>
        <a:xfrm>
          <a:off x="12006580" y="532574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87630</xdr:rowOff>
    </xdr:from>
    <xdr:ext cx="469900" cy="262255"/>
    <xdr:sp macro="" textlink="">
      <xdr:nvSpPr>
        <xdr:cNvPr id="162" name="n_4mainValue債務償還比率"/>
        <xdr:cNvSpPr txBox="1"/>
      </xdr:nvSpPr>
      <xdr:spPr>
        <a:xfrm>
          <a:off x="11264900" y="548830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156210</xdr:rowOff>
    </xdr:from>
    <xdr:to xmlns:xdr="http://schemas.openxmlformats.org/drawingml/2006/spreadsheetDrawing">
      <xdr:col>36</xdr:col>
      <xdr:colOff>22225</xdr:colOff>
      <xdr:row>43</xdr:row>
      <xdr:rowOff>156210</xdr:rowOff>
    </xdr:to>
    <xdr:sp macro="" textlink="">
      <xdr:nvSpPr>
        <xdr:cNvPr id="163" name="正方形/長方形 162"/>
        <xdr:cNvSpPr/>
      </xdr:nvSpPr>
      <xdr:spPr>
        <a:xfrm>
          <a:off x="1245870" y="8004810"/>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146050</xdr:rowOff>
    </xdr:from>
    <xdr:to xmlns:xdr="http://schemas.openxmlformats.org/drawingml/2006/spreadsheetDrawing">
      <xdr:col>36</xdr:col>
      <xdr:colOff>22225</xdr:colOff>
      <xdr:row>65</xdr:row>
      <xdr:rowOff>146050</xdr:rowOff>
    </xdr:to>
    <xdr:sp macro="" textlink="">
      <xdr:nvSpPr>
        <xdr:cNvPr id="164" name="正方形/長方形 163"/>
        <xdr:cNvSpPr/>
      </xdr:nvSpPr>
      <xdr:spPr>
        <a:xfrm>
          <a:off x="1245870" y="1181417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65405</xdr:rowOff>
    </xdr:from>
    <xdr:ext cx="370205" cy="245745"/>
    <xdr:sp macro="" textlink="">
      <xdr:nvSpPr>
        <xdr:cNvPr id="165" name="テキスト ボックス 164"/>
        <xdr:cNvSpPr txBox="1"/>
      </xdr:nvSpPr>
      <xdr:spPr>
        <a:xfrm>
          <a:off x="900430" y="8256905"/>
          <a:ext cx="370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161925</xdr:rowOff>
    </xdr:from>
    <xdr:ext cx="370205" cy="247015"/>
    <xdr:sp macro="" textlink="">
      <xdr:nvSpPr>
        <xdr:cNvPr id="166" name="テキスト ボックス 165"/>
        <xdr:cNvSpPr txBox="1"/>
      </xdr:nvSpPr>
      <xdr:spPr>
        <a:xfrm>
          <a:off x="6808470" y="1092517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5110"/>
    <xdr:sp macro="" textlink="">
      <xdr:nvSpPr>
        <xdr:cNvPr id="167" name="テキスト ボックス 166"/>
        <xdr:cNvSpPr txBox="1"/>
      </xdr:nvSpPr>
      <xdr:spPr>
        <a:xfrm>
          <a:off x="900430" y="12040235"/>
          <a:ext cx="3702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70205" cy="254000"/>
    <xdr:sp macro="" textlink="">
      <xdr:nvSpPr>
        <xdr:cNvPr id="168" name="テキスト ボックス 167"/>
        <xdr:cNvSpPr txBox="1"/>
      </xdr:nvSpPr>
      <xdr:spPr>
        <a:xfrm>
          <a:off x="6808470" y="14798040"/>
          <a:ext cx="370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2890"/>
    <xdr:sp macro="" textlink="">
      <xdr:nvSpPr>
        <xdr:cNvPr id="29" name="テキスト ボックス 28"/>
        <xdr:cNvSpPr txBox="1"/>
      </xdr:nvSpPr>
      <xdr:spPr>
        <a:xfrm>
          <a:off x="683260" y="2795270"/>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3" name="テキスト ボックス 42"/>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4" name="直線コネクタ 43"/>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68580</xdr:rowOff>
    </xdr:from>
    <xdr:ext cx="467360" cy="264795"/>
    <xdr:sp macro="" textlink="">
      <xdr:nvSpPr>
        <xdr:cNvPr id="45" name="テキスト ボックス 44"/>
        <xdr:cNvSpPr txBox="1"/>
      </xdr:nvSpPr>
      <xdr:spPr>
        <a:xfrm>
          <a:off x="28956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0050" cy="262255"/>
    <xdr:sp macro="" textlink="">
      <xdr:nvSpPr>
        <xdr:cNvPr id="47" name="テキスト ボックス 46"/>
        <xdr:cNvSpPr txBox="1"/>
      </xdr:nvSpPr>
      <xdr:spPr>
        <a:xfrm>
          <a:off x="353695" y="6716395"/>
          <a:ext cx="400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8" name="直線コネクタ 47"/>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0050" cy="262890"/>
    <xdr:sp macro="" textlink="">
      <xdr:nvSpPr>
        <xdr:cNvPr id="49" name="テキスト ボックス 48"/>
        <xdr:cNvSpPr txBox="1"/>
      </xdr:nvSpPr>
      <xdr:spPr>
        <a:xfrm>
          <a:off x="353695" y="6338570"/>
          <a:ext cx="4000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50" name="直線コネクタ 49"/>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0050" cy="264160"/>
    <xdr:sp macro="" textlink="">
      <xdr:nvSpPr>
        <xdr:cNvPr id="51" name="テキスト ボックス 50"/>
        <xdr:cNvSpPr txBox="1"/>
      </xdr:nvSpPr>
      <xdr:spPr>
        <a:xfrm>
          <a:off x="353695" y="5956300"/>
          <a:ext cx="4000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2" name="直線コネクタ 51"/>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88265</xdr:rowOff>
    </xdr:from>
    <xdr:ext cx="400050" cy="261620"/>
    <xdr:sp macro="" textlink="">
      <xdr:nvSpPr>
        <xdr:cNvPr id="53" name="テキスト ボックス 52"/>
        <xdr:cNvSpPr txBox="1"/>
      </xdr:nvSpPr>
      <xdr:spPr>
        <a:xfrm>
          <a:off x="353695" y="5574665"/>
          <a:ext cx="400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48895</xdr:rowOff>
    </xdr:from>
    <xdr:ext cx="335915" cy="264795"/>
    <xdr:sp macro="" textlink="">
      <xdr:nvSpPr>
        <xdr:cNvPr id="55" name="テキスト ボックス 54"/>
        <xdr:cNvSpPr txBox="1"/>
      </xdr:nvSpPr>
      <xdr:spPr>
        <a:xfrm>
          <a:off x="412750" y="5192395"/>
          <a:ext cx="3359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6"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15240</xdr:rowOff>
    </xdr:from>
    <xdr:to xmlns:xdr="http://schemas.openxmlformats.org/drawingml/2006/spreadsheetDrawing">
      <xdr:col>24</xdr:col>
      <xdr:colOff>62865</xdr:colOff>
      <xdr:row>41</xdr:row>
      <xdr:rowOff>95250</xdr:rowOff>
    </xdr:to>
    <xdr:cxnSp macro="">
      <xdr:nvCxnSpPr>
        <xdr:cNvPr id="57" name="直線コネクタ 56"/>
        <xdr:cNvCxnSpPr/>
      </xdr:nvCxnSpPr>
      <xdr:spPr>
        <a:xfrm flipV="1">
          <a:off x="4512945" y="567309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99695</xdr:rowOff>
    </xdr:from>
    <xdr:ext cx="405130" cy="262255"/>
    <xdr:sp macro="" textlink="">
      <xdr:nvSpPr>
        <xdr:cNvPr id="58" name="【道路】&#10;有形固定資産減価償却率最小値テキスト"/>
        <xdr:cNvSpPr txBox="1"/>
      </xdr:nvSpPr>
      <xdr:spPr>
        <a:xfrm>
          <a:off x="4551680" y="712914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95250</xdr:rowOff>
    </xdr:from>
    <xdr:to xmlns:xdr="http://schemas.openxmlformats.org/drawingml/2006/spreadsheetDrawing">
      <xdr:col>24</xdr:col>
      <xdr:colOff>152400</xdr:colOff>
      <xdr:row>41</xdr:row>
      <xdr:rowOff>95250</xdr:rowOff>
    </xdr:to>
    <xdr:cxnSp macro="">
      <xdr:nvCxnSpPr>
        <xdr:cNvPr id="59" name="直線コネクタ 58"/>
        <xdr:cNvCxnSpPr/>
      </xdr:nvCxnSpPr>
      <xdr:spPr>
        <a:xfrm>
          <a:off x="4429760" y="7124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136525</xdr:rowOff>
    </xdr:from>
    <xdr:ext cx="405130" cy="262255"/>
    <xdr:sp macro="" textlink="">
      <xdr:nvSpPr>
        <xdr:cNvPr id="60" name="【道路】&#10;有形固定資産減価償却率最大値テキスト"/>
        <xdr:cNvSpPr txBox="1"/>
      </xdr:nvSpPr>
      <xdr:spPr>
        <a:xfrm>
          <a:off x="4551680" y="545147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15240</xdr:rowOff>
    </xdr:from>
    <xdr:to xmlns:xdr="http://schemas.openxmlformats.org/drawingml/2006/spreadsheetDrawing">
      <xdr:col>24</xdr:col>
      <xdr:colOff>152400</xdr:colOff>
      <xdr:row>33</xdr:row>
      <xdr:rowOff>15240</xdr:rowOff>
    </xdr:to>
    <xdr:cxnSp macro="">
      <xdr:nvCxnSpPr>
        <xdr:cNvPr id="61" name="直線コネクタ 60"/>
        <xdr:cNvCxnSpPr/>
      </xdr:nvCxnSpPr>
      <xdr:spPr>
        <a:xfrm>
          <a:off x="4429760" y="5673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150495</xdr:rowOff>
    </xdr:from>
    <xdr:ext cx="405130" cy="264160"/>
    <xdr:sp macro="" textlink="">
      <xdr:nvSpPr>
        <xdr:cNvPr id="62" name="【道路】&#10;有形固定資産減価償却率平均値テキスト"/>
        <xdr:cNvSpPr txBox="1"/>
      </xdr:nvSpPr>
      <xdr:spPr>
        <a:xfrm>
          <a:off x="4551680" y="649414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127000</xdr:rowOff>
    </xdr:from>
    <xdr:to xmlns:xdr="http://schemas.openxmlformats.org/drawingml/2006/spreadsheetDrawing">
      <xdr:col>24</xdr:col>
      <xdr:colOff>114300</xdr:colOff>
      <xdr:row>39</xdr:row>
      <xdr:rowOff>55880</xdr:rowOff>
    </xdr:to>
    <xdr:sp macro="" textlink="">
      <xdr:nvSpPr>
        <xdr:cNvPr id="63" name="フローチャート: 判断 62"/>
        <xdr:cNvSpPr/>
      </xdr:nvSpPr>
      <xdr:spPr>
        <a:xfrm>
          <a:off x="4462780" y="66421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115570</xdr:rowOff>
    </xdr:from>
    <xdr:to xmlns:xdr="http://schemas.openxmlformats.org/drawingml/2006/spreadsheetDrawing">
      <xdr:col>20</xdr:col>
      <xdr:colOff>38100</xdr:colOff>
      <xdr:row>39</xdr:row>
      <xdr:rowOff>44450</xdr:rowOff>
    </xdr:to>
    <xdr:sp macro="" textlink="">
      <xdr:nvSpPr>
        <xdr:cNvPr id="64" name="フローチャート: 判断 63"/>
        <xdr:cNvSpPr/>
      </xdr:nvSpPr>
      <xdr:spPr>
        <a:xfrm>
          <a:off x="3649980" y="663067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76835</xdr:rowOff>
    </xdr:from>
    <xdr:to xmlns:xdr="http://schemas.openxmlformats.org/drawingml/2006/spreadsheetDrawing">
      <xdr:col>15</xdr:col>
      <xdr:colOff>101600</xdr:colOff>
      <xdr:row>39</xdr:row>
      <xdr:rowOff>5080</xdr:rowOff>
    </xdr:to>
    <xdr:sp macro="" textlink="">
      <xdr:nvSpPr>
        <xdr:cNvPr id="65" name="フローチャート: 判断 64"/>
        <xdr:cNvSpPr/>
      </xdr:nvSpPr>
      <xdr:spPr>
        <a:xfrm>
          <a:off x="2781300" y="6591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39370</xdr:rowOff>
    </xdr:from>
    <xdr:to xmlns:xdr="http://schemas.openxmlformats.org/drawingml/2006/spreadsheetDrawing">
      <xdr:col>10</xdr:col>
      <xdr:colOff>165100</xdr:colOff>
      <xdr:row>38</xdr:row>
      <xdr:rowOff>143510</xdr:rowOff>
    </xdr:to>
    <xdr:sp macro="" textlink="">
      <xdr:nvSpPr>
        <xdr:cNvPr id="66" name="フローチャート: 判断 65"/>
        <xdr:cNvSpPr/>
      </xdr:nvSpPr>
      <xdr:spPr>
        <a:xfrm>
          <a:off x="1917700" y="65544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144780</xdr:rowOff>
    </xdr:from>
    <xdr:to xmlns:xdr="http://schemas.openxmlformats.org/drawingml/2006/spreadsheetDrawing">
      <xdr:col>6</xdr:col>
      <xdr:colOff>38100</xdr:colOff>
      <xdr:row>38</xdr:row>
      <xdr:rowOff>73025</xdr:rowOff>
    </xdr:to>
    <xdr:sp macro="" textlink="">
      <xdr:nvSpPr>
        <xdr:cNvPr id="67" name="フローチャート: 判断 66"/>
        <xdr:cNvSpPr/>
      </xdr:nvSpPr>
      <xdr:spPr>
        <a:xfrm>
          <a:off x="1054100" y="64884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58825" cy="262255"/>
    <xdr:sp macro="" textlink="">
      <xdr:nvSpPr>
        <xdr:cNvPr id="68" name="テキスト ボックス 67"/>
        <xdr:cNvSpPr txBox="1"/>
      </xdr:nvSpPr>
      <xdr:spPr>
        <a:xfrm>
          <a:off x="432816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2255"/>
    <xdr:sp macro="" textlink="">
      <xdr:nvSpPr>
        <xdr:cNvPr id="69" name="テキスト ボックス 68"/>
        <xdr:cNvSpPr txBox="1"/>
      </xdr:nvSpPr>
      <xdr:spPr>
        <a:xfrm>
          <a:off x="351536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58825" cy="262255"/>
    <xdr:sp macro="" textlink="">
      <xdr:nvSpPr>
        <xdr:cNvPr id="70" name="テキスト ボックス 69"/>
        <xdr:cNvSpPr txBox="1"/>
      </xdr:nvSpPr>
      <xdr:spPr>
        <a:xfrm>
          <a:off x="264668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2255"/>
    <xdr:sp macro="" textlink="">
      <xdr:nvSpPr>
        <xdr:cNvPr id="71" name="テキスト ボックス 70"/>
        <xdr:cNvSpPr txBox="1"/>
      </xdr:nvSpPr>
      <xdr:spPr>
        <a:xfrm>
          <a:off x="17830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2255"/>
    <xdr:sp macro="" textlink="">
      <xdr:nvSpPr>
        <xdr:cNvPr id="72" name="テキスト ボックス 71"/>
        <xdr:cNvSpPr txBox="1"/>
      </xdr:nvSpPr>
      <xdr:spPr>
        <a:xfrm>
          <a:off x="9194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143510</xdr:rowOff>
    </xdr:from>
    <xdr:to xmlns:xdr="http://schemas.openxmlformats.org/drawingml/2006/spreadsheetDrawing">
      <xdr:col>24</xdr:col>
      <xdr:colOff>114300</xdr:colOff>
      <xdr:row>39</xdr:row>
      <xdr:rowOff>71120</xdr:rowOff>
    </xdr:to>
    <xdr:sp macro="" textlink="">
      <xdr:nvSpPr>
        <xdr:cNvPr id="73" name="楕円 72"/>
        <xdr:cNvSpPr/>
      </xdr:nvSpPr>
      <xdr:spPr>
        <a:xfrm>
          <a:off x="4462780" y="6658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121285</xdr:rowOff>
    </xdr:from>
    <xdr:ext cx="405130" cy="262255"/>
    <xdr:sp macro="" textlink="">
      <xdr:nvSpPr>
        <xdr:cNvPr id="74" name="【道路】&#10;有形固定資産減価償却率該当値テキスト"/>
        <xdr:cNvSpPr txBox="1"/>
      </xdr:nvSpPr>
      <xdr:spPr>
        <a:xfrm>
          <a:off x="4551680" y="663638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105410</xdr:rowOff>
    </xdr:from>
    <xdr:to xmlns:xdr="http://schemas.openxmlformats.org/drawingml/2006/spreadsheetDrawing">
      <xdr:col>20</xdr:col>
      <xdr:colOff>38100</xdr:colOff>
      <xdr:row>39</xdr:row>
      <xdr:rowOff>34290</xdr:rowOff>
    </xdr:to>
    <xdr:sp macro="" textlink="">
      <xdr:nvSpPr>
        <xdr:cNvPr id="75" name="楕円 74"/>
        <xdr:cNvSpPr/>
      </xdr:nvSpPr>
      <xdr:spPr>
        <a:xfrm>
          <a:off x="3649980" y="66205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158115</xdr:rowOff>
    </xdr:from>
    <xdr:to xmlns:xdr="http://schemas.openxmlformats.org/drawingml/2006/spreadsheetDrawing">
      <xdr:col>24</xdr:col>
      <xdr:colOff>63500</xdr:colOff>
      <xdr:row>39</xdr:row>
      <xdr:rowOff>19685</xdr:rowOff>
    </xdr:to>
    <xdr:cxnSp macro="">
      <xdr:nvCxnSpPr>
        <xdr:cNvPr id="76" name="直線コネクタ 75"/>
        <xdr:cNvCxnSpPr/>
      </xdr:nvCxnSpPr>
      <xdr:spPr>
        <a:xfrm>
          <a:off x="3700780" y="667321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60960</xdr:rowOff>
    </xdr:from>
    <xdr:to xmlns:xdr="http://schemas.openxmlformats.org/drawingml/2006/spreadsheetDrawing">
      <xdr:col>15</xdr:col>
      <xdr:colOff>101600</xdr:colOff>
      <xdr:row>38</xdr:row>
      <xdr:rowOff>164465</xdr:rowOff>
    </xdr:to>
    <xdr:sp macro="" textlink="">
      <xdr:nvSpPr>
        <xdr:cNvPr id="77" name="楕円 76"/>
        <xdr:cNvSpPr/>
      </xdr:nvSpPr>
      <xdr:spPr>
        <a:xfrm>
          <a:off x="2781300" y="65760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113030</xdr:rowOff>
    </xdr:from>
    <xdr:to xmlns:xdr="http://schemas.openxmlformats.org/drawingml/2006/spreadsheetDrawing">
      <xdr:col>19</xdr:col>
      <xdr:colOff>177800</xdr:colOff>
      <xdr:row>38</xdr:row>
      <xdr:rowOff>158115</xdr:rowOff>
    </xdr:to>
    <xdr:cxnSp macro="">
      <xdr:nvCxnSpPr>
        <xdr:cNvPr id="78" name="直線コネクタ 77"/>
        <xdr:cNvCxnSpPr/>
      </xdr:nvCxnSpPr>
      <xdr:spPr>
        <a:xfrm>
          <a:off x="2832100" y="6628130"/>
          <a:ext cx="8686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22225</xdr:rowOff>
    </xdr:from>
    <xdr:to xmlns:xdr="http://schemas.openxmlformats.org/drawingml/2006/spreadsheetDrawing">
      <xdr:col>10</xdr:col>
      <xdr:colOff>165100</xdr:colOff>
      <xdr:row>38</xdr:row>
      <xdr:rowOff>125730</xdr:rowOff>
    </xdr:to>
    <xdr:sp macro="" textlink="">
      <xdr:nvSpPr>
        <xdr:cNvPr id="79" name="楕円 78"/>
        <xdr:cNvSpPr/>
      </xdr:nvSpPr>
      <xdr:spPr>
        <a:xfrm>
          <a:off x="1917700" y="65373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73660</xdr:rowOff>
    </xdr:from>
    <xdr:to xmlns:xdr="http://schemas.openxmlformats.org/drawingml/2006/spreadsheetDrawing">
      <xdr:col>15</xdr:col>
      <xdr:colOff>50800</xdr:colOff>
      <xdr:row>38</xdr:row>
      <xdr:rowOff>113030</xdr:rowOff>
    </xdr:to>
    <xdr:cxnSp macro="">
      <xdr:nvCxnSpPr>
        <xdr:cNvPr id="80" name="直線コネクタ 79"/>
        <xdr:cNvCxnSpPr/>
      </xdr:nvCxnSpPr>
      <xdr:spPr>
        <a:xfrm>
          <a:off x="1968500" y="658876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158750</xdr:rowOff>
    </xdr:from>
    <xdr:to xmlns:xdr="http://schemas.openxmlformats.org/drawingml/2006/spreadsheetDrawing">
      <xdr:col>6</xdr:col>
      <xdr:colOff>38100</xdr:colOff>
      <xdr:row>38</xdr:row>
      <xdr:rowOff>86995</xdr:rowOff>
    </xdr:to>
    <xdr:sp macro="" textlink="">
      <xdr:nvSpPr>
        <xdr:cNvPr id="81" name="楕円 80"/>
        <xdr:cNvSpPr/>
      </xdr:nvSpPr>
      <xdr:spPr>
        <a:xfrm>
          <a:off x="1054100" y="65024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34925</xdr:rowOff>
    </xdr:from>
    <xdr:to xmlns:xdr="http://schemas.openxmlformats.org/drawingml/2006/spreadsheetDrawing">
      <xdr:col>10</xdr:col>
      <xdr:colOff>114300</xdr:colOff>
      <xdr:row>38</xdr:row>
      <xdr:rowOff>73660</xdr:rowOff>
    </xdr:to>
    <xdr:cxnSp macro="">
      <xdr:nvCxnSpPr>
        <xdr:cNvPr id="82" name="直線コネクタ 81"/>
        <xdr:cNvCxnSpPr/>
      </xdr:nvCxnSpPr>
      <xdr:spPr>
        <a:xfrm>
          <a:off x="1104900" y="6550025"/>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34925</xdr:rowOff>
    </xdr:from>
    <xdr:ext cx="401955" cy="264160"/>
    <xdr:sp macro="" textlink="">
      <xdr:nvSpPr>
        <xdr:cNvPr id="83" name="n_1aveValue【道路】&#10;有形固定資産減価償却率"/>
        <xdr:cNvSpPr txBox="1"/>
      </xdr:nvSpPr>
      <xdr:spPr>
        <a:xfrm>
          <a:off x="3490595" y="672147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171450</xdr:rowOff>
    </xdr:from>
    <xdr:ext cx="405130" cy="264795"/>
    <xdr:sp macro="" textlink="">
      <xdr:nvSpPr>
        <xdr:cNvPr id="84" name="n_2aveValue【道路】&#10;有形固定資産減価償却率"/>
        <xdr:cNvSpPr txBox="1"/>
      </xdr:nvSpPr>
      <xdr:spPr>
        <a:xfrm>
          <a:off x="2634615" y="66865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134620</xdr:rowOff>
    </xdr:from>
    <xdr:ext cx="401955" cy="262255"/>
    <xdr:sp macro="" textlink="">
      <xdr:nvSpPr>
        <xdr:cNvPr id="85" name="n_3aveValue【道路】&#10;有形固定資産減価償却率"/>
        <xdr:cNvSpPr txBox="1"/>
      </xdr:nvSpPr>
      <xdr:spPr>
        <a:xfrm>
          <a:off x="1771015" y="664972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90170</xdr:rowOff>
    </xdr:from>
    <xdr:ext cx="401955" cy="261620"/>
    <xdr:sp macro="" textlink="">
      <xdr:nvSpPr>
        <xdr:cNvPr id="86" name="n_4aveValue【道路】&#10;有形固定資産減価償却率"/>
        <xdr:cNvSpPr txBox="1"/>
      </xdr:nvSpPr>
      <xdr:spPr>
        <a:xfrm>
          <a:off x="907415" y="626237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50800</xdr:rowOff>
    </xdr:from>
    <xdr:ext cx="401955" cy="264795"/>
    <xdr:sp macro="" textlink="">
      <xdr:nvSpPr>
        <xdr:cNvPr id="87" name="n_1mainValue【道路】&#10;有形固定資産減価償却率"/>
        <xdr:cNvSpPr txBox="1"/>
      </xdr:nvSpPr>
      <xdr:spPr>
        <a:xfrm>
          <a:off x="3490595" y="639445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6985</xdr:rowOff>
    </xdr:from>
    <xdr:ext cx="405130" cy="262255"/>
    <xdr:sp macro="" textlink="">
      <xdr:nvSpPr>
        <xdr:cNvPr id="88" name="n_2mainValue【道路】&#10;有形固定資産減価償却率"/>
        <xdr:cNvSpPr txBox="1"/>
      </xdr:nvSpPr>
      <xdr:spPr>
        <a:xfrm>
          <a:off x="2634615" y="635063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143510</xdr:rowOff>
    </xdr:from>
    <xdr:ext cx="401955" cy="262890"/>
    <xdr:sp macro="" textlink="">
      <xdr:nvSpPr>
        <xdr:cNvPr id="89" name="n_3mainValue【道路】&#10;有形固定資産減価償却率"/>
        <xdr:cNvSpPr txBox="1"/>
      </xdr:nvSpPr>
      <xdr:spPr>
        <a:xfrm>
          <a:off x="1771015" y="6315710"/>
          <a:ext cx="401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78105</xdr:rowOff>
    </xdr:from>
    <xdr:ext cx="401955" cy="262255"/>
    <xdr:sp macro="" textlink="">
      <xdr:nvSpPr>
        <xdr:cNvPr id="90" name="n_4mainValue【道路】&#10;有形固定資産減価償却率"/>
        <xdr:cNvSpPr txBox="1"/>
      </xdr:nvSpPr>
      <xdr:spPr>
        <a:xfrm>
          <a:off x="907415" y="659320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1" name="正方形/長方形 90"/>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2" name="正方形/長方形 91"/>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3" name="正方形/長方形 92"/>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4" name="正方形/長方形 93"/>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5" name="正方形/長方形 94"/>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6" name="正方形/長方形 95"/>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7" name="正方形/長方形 96"/>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8" name="正方形/長方形 97"/>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30505"/>
    <xdr:sp macro="" textlink="">
      <xdr:nvSpPr>
        <xdr:cNvPr id="99" name="テキスト ボックス 98"/>
        <xdr:cNvSpPr txBox="1"/>
      </xdr:nvSpPr>
      <xdr:spPr>
        <a:xfrm>
          <a:off x="6393180" y="5143500"/>
          <a:ext cx="34036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100" name="直線コネクタ 99"/>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38735</xdr:rowOff>
    </xdr:from>
    <xdr:to xmlns:xdr="http://schemas.openxmlformats.org/drawingml/2006/spreadsheetDrawing">
      <xdr:col>59</xdr:col>
      <xdr:colOff>50800</xdr:colOff>
      <xdr:row>42</xdr:row>
      <xdr:rowOff>38735</xdr:rowOff>
    </xdr:to>
    <xdr:cxnSp macro="">
      <xdr:nvCxnSpPr>
        <xdr:cNvPr id="101" name="直線コネクタ 100"/>
        <xdr:cNvCxnSpPr/>
      </xdr:nvCxnSpPr>
      <xdr:spPr>
        <a:xfrm>
          <a:off x="6431280" y="723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68580</xdr:rowOff>
    </xdr:from>
    <xdr:ext cx="464185" cy="264795"/>
    <xdr:sp macro="" textlink="">
      <xdr:nvSpPr>
        <xdr:cNvPr id="102" name="テキスト ボックス 101"/>
        <xdr:cNvSpPr txBox="1"/>
      </xdr:nvSpPr>
      <xdr:spPr>
        <a:xfrm>
          <a:off x="5974080" y="709803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29845</xdr:rowOff>
    </xdr:from>
    <xdr:ext cx="595630" cy="262255"/>
    <xdr:sp macro="" textlink="">
      <xdr:nvSpPr>
        <xdr:cNvPr id="104" name="テキスト ボックス 103"/>
        <xdr:cNvSpPr txBox="1"/>
      </xdr:nvSpPr>
      <xdr:spPr>
        <a:xfrm>
          <a:off x="5850890" y="671639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136525</xdr:rowOff>
    </xdr:from>
    <xdr:to xmlns:xdr="http://schemas.openxmlformats.org/drawingml/2006/spreadsheetDrawing">
      <xdr:col>59</xdr:col>
      <xdr:colOff>50800</xdr:colOff>
      <xdr:row>37</xdr:row>
      <xdr:rowOff>136525</xdr:rowOff>
    </xdr:to>
    <xdr:cxnSp macro="">
      <xdr:nvCxnSpPr>
        <xdr:cNvPr id="105" name="直線コネクタ 104"/>
        <xdr:cNvCxnSpPr/>
      </xdr:nvCxnSpPr>
      <xdr:spPr>
        <a:xfrm>
          <a:off x="6431280" y="6480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166370</xdr:rowOff>
    </xdr:from>
    <xdr:ext cx="595630" cy="262890"/>
    <xdr:sp macro="" textlink="">
      <xdr:nvSpPr>
        <xdr:cNvPr id="106" name="テキスト ボックス 105"/>
        <xdr:cNvSpPr txBox="1"/>
      </xdr:nvSpPr>
      <xdr:spPr>
        <a:xfrm>
          <a:off x="5850890" y="633857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97790</xdr:rowOff>
    </xdr:from>
    <xdr:to xmlns:xdr="http://schemas.openxmlformats.org/drawingml/2006/spreadsheetDrawing">
      <xdr:col>59</xdr:col>
      <xdr:colOff>50800</xdr:colOff>
      <xdr:row>35</xdr:row>
      <xdr:rowOff>97790</xdr:rowOff>
    </xdr:to>
    <xdr:cxnSp macro="">
      <xdr:nvCxnSpPr>
        <xdr:cNvPr id="107" name="直線コネクタ 106"/>
        <xdr:cNvCxnSpPr/>
      </xdr:nvCxnSpPr>
      <xdr:spPr>
        <a:xfrm>
          <a:off x="6431280" y="609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127000</xdr:rowOff>
    </xdr:from>
    <xdr:ext cx="595630" cy="264160"/>
    <xdr:sp macro="" textlink="">
      <xdr:nvSpPr>
        <xdr:cNvPr id="108" name="テキスト ボックス 107"/>
        <xdr:cNvSpPr txBox="1"/>
      </xdr:nvSpPr>
      <xdr:spPr>
        <a:xfrm>
          <a:off x="5850890" y="59563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58420</xdr:rowOff>
    </xdr:from>
    <xdr:to xmlns:xdr="http://schemas.openxmlformats.org/drawingml/2006/spreadsheetDrawing">
      <xdr:col>59</xdr:col>
      <xdr:colOff>50800</xdr:colOff>
      <xdr:row>33</xdr:row>
      <xdr:rowOff>58420</xdr:rowOff>
    </xdr:to>
    <xdr:cxnSp macro="">
      <xdr:nvCxnSpPr>
        <xdr:cNvPr id="109" name="直線コネクタ 108"/>
        <xdr:cNvCxnSpPr/>
      </xdr:nvCxnSpPr>
      <xdr:spPr>
        <a:xfrm>
          <a:off x="6431280" y="5716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88265</xdr:rowOff>
    </xdr:from>
    <xdr:ext cx="682625" cy="261620"/>
    <xdr:sp macro="" textlink="">
      <xdr:nvSpPr>
        <xdr:cNvPr id="110" name="テキスト ボックス 109"/>
        <xdr:cNvSpPr txBox="1"/>
      </xdr:nvSpPr>
      <xdr:spPr>
        <a:xfrm>
          <a:off x="5760720" y="5574665"/>
          <a:ext cx="6826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1" name="直線コネクタ 110"/>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48895</xdr:rowOff>
    </xdr:from>
    <xdr:ext cx="682625" cy="264795"/>
    <xdr:sp macro="" textlink="">
      <xdr:nvSpPr>
        <xdr:cNvPr id="112" name="テキスト ボックス 111"/>
        <xdr:cNvSpPr txBox="1"/>
      </xdr:nvSpPr>
      <xdr:spPr>
        <a:xfrm>
          <a:off x="5760720" y="5192395"/>
          <a:ext cx="6826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3"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164465</xdr:rowOff>
    </xdr:from>
    <xdr:to xmlns:xdr="http://schemas.openxmlformats.org/drawingml/2006/spreadsheetDrawing">
      <xdr:col>54</xdr:col>
      <xdr:colOff>185420</xdr:colOff>
      <xdr:row>42</xdr:row>
      <xdr:rowOff>12700</xdr:rowOff>
    </xdr:to>
    <xdr:cxnSp macro="">
      <xdr:nvCxnSpPr>
        <xdr:cNvPr id="114" name="直線コネクタ 113"/>
        <xdr:cNvCxnSpPr/>
      </xdr:nvCxnSpPr>
      <xdr:spPr>
        <a:xfrm flipV="1">
          <a:off x="10198100" y="582231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531495" cy="264795"/>
    <xdr:sp macro="" textlink="">
      <xdr:nvSpPr>
        <xdr:cNvPr id="115" name="【道路】&#10;一人当たり延長最小値テキスト"/>
        <xdr:cNvSpPr txBox="1"/>
      </xdr:nvSpPr>
      <xdr:spPr>
        <a:xfrm>
          <a:off x="10236200" y="72174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6" name="直線コネクタ 115"/>
        <xdr:cNvCxnSpPr/>
      </xdr:nvCxnSpPr>
      <xdr:spPr>
        <a:xfrm>
          <a:off x="10114280" y="7213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110490</xdr:rowOff>
    </xdr:from>
    <xdr:ext cx="687070" cy="261620"/>
    <xdr:sp macro="" textlink="">
      <xdr:nvSpPr>
        <xdr:cNvPr id="117" name="【道路】&#10;一人当たり延長最大値テキスト"/>
        <xdr:cNvSpPr txBox="1"/>
      </xdr:nvSpPr>
      <xdr:spPr>
        <a:xfrm>
          <a:off x="10236200" y="5596890"/>
          <a:ext cx="6870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164465</xdr:rowOff>
    </xdr:from>
    <xdr:to xmlns:xdr="http://schemas.openxmlformats.org/drawingml/2006/spreadsheetDrawing">
      <xdr:col>55</xdr:col>
      <xdr:colOff>88900</xdr:colOff>
      <xdr:row>33</xdr:row>
      <xdr:rowOff>164465</xdr:rowOff>
    </xdr:to>
    <xdr:cxnSp macro="">
      <xdr:nvCxnSpPr>
        <xdr:cNvPr id="118" name="直線コネクタ 117"/>
        <xdr:cNvCxnSpPr/>
      </xdr:nvCxnSpPr>
      <xdr:spPr>
        <a:xfrm>
          <a:off x="10114280" y="5822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74930</xdr:rowOff>
    </xdr:from>
    <xdr:ext cx="531495" cy="262890"/>
    <xdr:sp macro="" textlink="">
      <xdr:nvSpPr>
        <xdr:cNvPr id="119" name="【道路】&#10;一人当たり延長平均値テキスト"/>
        <xdr:cNvSpPr txBox="1"/>
      </xdr:nvSpPr>
      <xdr:spPr>
        <a:xfrm>
          <a:off x="10236200" y="6932930"/>
          <a:ext cx="53149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50800</xdr:rowOff>
    </xdr:from>
    <xdr:to xmlns:xdr="http://schemas.openxmlformats.org/drawingml/2006/spreadsheetDrawing">
      <xdr:col>55</xdr:col>
      <xdr:colOff>50800</xdr:colOff>
      <xdr:row>41</xdr:row>
      <xdr:rowOff>155575</xdr:rowOff>
    </xdr:to>
    <xdr:sp macro="" textlink="">
      <xdr:nvSpPr>
        <xdr:cNvPr id="120" name="フローチャート: 判断 119"/>
        <xdr:cNvSpPr/>
      </xdr:nvSpPr>
      <xdr:spPr>
        <a:xfrm>
          <a:off x="10152380" y="708025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59055</xdr:rowOff>
    </xdr:from>
    <xdr:to xmlns:xdr="http://schemas.openxmlformats.org/drawingml/2006/spreadsheetDrawing">
      <xdr:col>50</xdr:col>
      <xdr:colOff>165100</xdr:colOff>
      <xdr:row>41</xdr:row>
      <xdr:rowOff>162560</xdr:rowOff>
    </xdr:to>
    <xdr:sp macro="" textlink="">
      <xdr:nvSpPr>
        <xdr:cNvPr id="121" name="フローチャート: 判断 120"/>
        <xdr:cNvSpPr/>
      </xdr:nvSpPr>
      <xdr:spPr>
        <a:xfrm>
          <a:off x="9334500" y="70885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57150</xdr:rowOff>
    </xdr:from>
    <xdr:to xmlns:xdr="http://schemas.openxmlformats.org/drawingml/2006/spreadsheetDrawing">
      <xdr:col>46</xdr:col>
      <xdr:colOff>38100</xdr:colOff>
      <xdr:row>41</xdr:row>
      <xdr:rowOff>161290</xdr:rowOff>
    </xdr:to>
    <xdr:sp macro="" textlink="">
      <xdr:nvSpPr>
        <xdr:cNvPr id="122" name="フローチャート: 判断 121"/>
        <xdr:cNvSpPr/>
      </xdr:nvSpPr>
      <xdr:spPr>
        <a:xfrm>
          <a:off x="8470900" y="70866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88265</xdr:rowOff>
    </xdr:from>
    <xdr:to xmlns:xdr="http://schemas.openxmlformats.org/drawingml/2006/spreadsheetDrawing">
      <xdr:col>41</xdr:col>
      <xdr:colOff>101600</xdr:colOff>
      <xdr:row>42</xdr:row>
      <xdr:rowOff>16510</xdr:rowOff>
    </xdr:to>
    <xdr:sp macro="" textlink="">
      <xdr:nvSpPr>
        <xdr:cNvPr id="123" name="フローチャート: 判断 122"/>
        <xdr:cNvSpPr/>
      </xdr:nvSpPr>
      <xdr:spPr>
        <a:xfrm>
          <a:off x="7602220" y="7117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82550</xdr:rowOff>
    </xdr:from>
    <xdr:to xmlns:xdr="http://schemas.openxmlformats.org/drawingml/2006/spreadsheetDrawing">
      <xdr:col>36</xdr:col>
      <xdr:colOff>165100</xdr:colOff>
      <xdr:row>42</xdr:row>
      <xdr:rowOff>10795</xdr:rowOff>
    </xdr:to>
    <xdr:sp macro="" textlink="">
      <xdr:nvSpPr>
        <xdr:cNvPr id="124" name="フローチャート: 判断 123"/>
        <xdr:cNvSpPr/>
      </xdr:nvSpPr>
      <xdr:spPr>
        <a:xfrm>
          <a:off x="6738620" y="7112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2255"/>
    <xdr:sp macro="" textlink="">
      <xdr:nvSpPr>
        <xdr:cNvPr id="125" name="テキスト ボックス 124"/>
        <xdr:cNvSpPr txBox="1"/>
      </xdr:nvSpPr>
      <xdr:spPr>
        <a:xfrm>
          <a:off x="100126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2255"/>
    <xdr:sp macro="" textlink="">
      <xdr:nvSpPr>
        <xdr:cNvPr id="126" name="テキスト ボックス 125"/>
        <xdr:cNvSpPr txBox="1"/>
      </xdr:nvSpPr>
      <xdr:spPr>
        <a:xfrm>
          <a:off x="91998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2255"/>
    <xdr:sp macro="" textlink="">
      <xdr:nvSpPr>
        <xdr:cNvPr id="127" name="テキスト ボックス 126"/>
        <xdr:cNvSpPr txBox="1"/>
      </xdr:nvSpPr>
      <xdr:spPr>
        <a:xfrm>
          <a:off x="83362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58825" cy="262255"/>
    <xdr:sp macro="" textlink="">
      <xdr:nvSpPr>
        <xdr:cNvPr id="128" name="テキスト ボックス 127"/>
        <xdr:cNvSpPr txBox="1"/>
      </xdr:nvSpPr>
      <xdr:spPr>
        <a:xfrm>
          <a:off x="746760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2255"/>
    <xdr:sp macro="" textlink="">
      <xdr:nvSpPr>
        <xdr:cNvPr id="129" name="テキスト ボックス 128"/>
        <xdr:cNvSpPr txBox="1"/>
      </xdr:nvSpPr>
      <xdr:spPr>
        <a:xfrm>
          <a:off x="66040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133985</xdr:rowOff>
    </xdr:from>
    <xdr:to xmlns:xdr="http://schemas.openxmlformats.org/drawingml/2006/spreadsheetDrawing">
      <xdr:col>55</xdr:col>
      <xdr:colOff>50800</xdr:colOff>
      <xdr:row>42</xdr:row>
      <xdr:rowOff>62230</xdr:rowOff>
    </xdr:to>
    <xdr:sp macro="" textlink="">
      <xdr:nvSpPr>
        <xdr:cNvPr id="130" name="楕円 129"/>
        <xdr:cNvSpPr/>
      </xdr:nvSpPr>
      <xdr:spPr>
        <a:xfrm>
          <a:off x="10152380" y="71634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46990</xdr:rowOff>
    </xdr:from>
    <xdr:ext cx="531495" cy="264795"/>
    <xdr:sp macro="" textlink="">
      <xdr:nvSpPr>
        <xdr:cNvPr id="131" name="【道路】&#10;一人当たり延長該当値テキスト"/>
        <xdr:cNvSpPr txBox="1"/>
      </xdr:nvSpPr>
      <xdr:spPr>
        <a:xfrm>
          <a:off x="10236200" y="707644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133985</xdr:rowOff>
    </xdr:from>
    <xdr:to xmlns:xdr="http://schemas.openxmlformats.org/drawingml/2006/spreadsheetDrawing">
      <xdr:col>50</xdr:col>
      <xdr:colOff>165100</xdr:colOff>
      <xdr:row>42</xdr:row>
      <xdr:rowOff>62230</xdr:rowOff>
    </xdr:to>
    <xdr:sp macro="" textlink="">
      <xdr:nvSpPr>
        <xdr:cNvPr id="132" name="楕円 131"/>
        <xdr:cNvSpPr/>
      </xdr:nvSpPr>
      <xdr:spPr>
        <a:xfrm>
          <a:off x="9334500" y="71634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10160</xdr:rowOff>
    </xdr:from>
    <xdr:to xmlns:xdr="http://schemas.openxmlformats.org/drawingml/2006/spreadsheetDrawing">
      <xdr:col>55</xdr:col>
      <xdr:colOff>0</xdr:colOff>
      <xdr:row>42</xdr:row>
      <xdr:rowOff>10160</xdr:rowOff>
    </xdr:to>
    <xdr:cxnSp macro="">
      <xdr:nvCxnSpPr>
        <xdr:cNvPr id="133" name="直線コネクタ 132"/>
        <xdr:cNvCxnSpPr/>
      </xdr:nvCxnSpPr>
      <xdr:spPr>
        <a:xfrm flipV="1">
          <a:off x="9385300" y="72110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124460</xdr:rowOff>
    </xdr:from>
    <xdr:to xmlns:xdr="http://schemas.openxmlformats.org/drawingml/2006/spreadsheetDrawing">
      <xdr:col>46</xdr:col>
      <xdr:colOff>38100</xdr:colOff>
      <xdr:row>42</xdr:row>
      <xdr:rowOff>53340</xdr:rowOff>
    </xdr:to>
    <xdr:sp macro="" textlink="">
      <xdr:nvSpPr>
        <xdr:cNvPr id="134" name="楕円 133"/>
        <xdr:cNvSpPr/>
      </xdr:nvSpPr>
      <xdr:spPr>
        <a:xfrm>
          <a:off x="8470900" y="71539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1270</xdr:rowOff>
    </xdr:from>
    <xdr:to xmlns:xdr="http://schemas.openxmlformats.org/drawingml/2006/spreadsheetDrawing">
      <xdr:col>50</xdr:col>
      <xdr:colOff>114300</xdr:colOff>
      <xdr:row>42</xdr:row>
      <xdr:rowOff>10160</xdr:rowOff>
    </xdr:to>
    <xdr:cxnSp macro="">
      <xdr:nvCxnSpPr>
        <xdr:cNvPr id="135" name="直線コネクタ 134"/>
        <xdr:cNvCxnSpPr/>
      </xdr:nvCxnSpPr>
      <xdr:spPr>
        <a:xfrm>
          <a:off x="8521700" y="720217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125730</xdr:rowOff>
    </xdr:from>
    <xdr:to xmlns:xdr="http://schemas.openxmlformats.org/drawingml/2006/spreadsheetDrawing">
      <xdr:col>41</xdr:col>
      <xdr:colOff>101600</xdr:colOff>
      <xdr:row>42</xdr:row>
      <xdr:rowOff>54610</xdr:rowOff>
    </xdr:to>
    <xdr:sp macro="" textlink="">
      <xdr:nvSpPr>
        <xdr:cNvPr id="136" name="楕円 135"/>
        <xdr:cNvSpPr/>
      </xdr:nvSpPr>
      <xdr:spPr>
        <a:xfrm>
          <a:off x="7602220" y="71551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1270</xdr:rowOff>
    </xdr:from>
    <xdr:to xmlns:xdr="http://schemas.openxmlformats.org/drawingml/2006/spreadsheetDrawing">
      <xdr:col>45</xdr:col>
      <xdr:colOff>177800</xdr:colOff>
      <xdr:row>42</xdr:row>
      <xdr:rowOff>2540</xdr:rowOff>
    </xdr:to>
    <xdr:cxnSp macro="">
      <xdr:nvCxnSpPr>
        <xdr:cNvPr id="137" name="直線コネクタ 136"/>
        <xdr:cNvCxnSpPr/>
      </xdr:nvCxnSpPr>
      <xdr:spPr>
        <a:xfrm flipV="1">
          <a:off x="7653020" y="720217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144145</xdr:rowOff>
    </xdr:from>
    <xdr:to xmlns:xdr="http://schemas.openxmlformats.org/drawingml/2006/spreadsheetDrawing">
      <xdr:col>36</xdr:col>
      <xdr:colOff>165100</xdr:colOff>
      <xdr:row>42</xdr:row>
      <xdr:rowOff>72390</xdr:rowOff>
    </xdr:to>
    <xdr:sp macro="" textlink="">
      <xdr:nvSpPr>
        <xdr:cNvPr id="138" name="楕円 137"/>
        <xdr:cNvSpPr/>
      </xdr:nvSpPr>
      <xdr:spPr>
        <a:xfrm>
          <a:off x="6738620" y="7173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2540</xdr:rowOff>
    </xdr:from>
    <xdr:to xmlns:xdr="http://schemas.openxmlformats.org/drawingml/2006/spreadsheetDrawing">
      <xdr:col>41</xdr:col>
      <xdr:colOff>50800</xdr:colOff>
      <xdr:row>42</xdr:row>
      <xdr:rowOff>20955</xdr:rowOff>
    </xdr:to>
    <xdr:cxnSp macro="">
      <xdr:nvCxnSpPr>
        <xdr:cNvPr id="139" name="直線コネクタ 138"/>
        <xdr:cNvCxnSpPr/>
      </xdr:nvCxnSpPr>
      <xdr:spPr>
        <a:xfrm flipV="1">
          <a:off x="6789420" y="720344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4445</xdr:rowOff>
    </xdr:from>
    <xdr:ext cx="534670" cy="265430"/>
    <xdr:sp macro="" textlink="">
      <xdr:nvSpPr>
        <xdr:cNvPr id="140" name="n_1aveValue【道路】&#10;一人当たり延長"/>
        <xdr:cNvSpPr txBox="1"/>
      </xdr:nvSpPr>
      <xdr:spPr>
        <a:xfrm>
          <a:off x="9110345" y="686244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2540</xdr:rowOff>
    </xdr:from>
    <xdr:ext cx="531495" cy="264795"/>
    <xdr:sp macro="" textlink="">
      <xdr:nvSpPr>
        <xdr:cNvPr id="141" name="n_2aveValue【道路】&#10;一人当たり延長"/>
        <xdr:cNvSpPr txBox="1"/>
      </xdr:nvSpPr>
      <xdr:spPr>
        <a:xfrm>
          <a:off x="8259445" y="686054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33655</xdr:rowOff>
    </xdr:from>
    <xdr:ext cx="531495" cy="261620"/>
    <xdr:sp macro="" textlink="">
      <xdr:nvSpPr>
        <xdr:cNvPr id="142" name="n_3aveValue【道路】&#10;一人当たり延長"/>
        <xdr:cNvSpPr txBox="1"/>
      </xdr:nvSpPr>
      <xdr:spPr>
        <a:xfrm>
          <a:off x="7395845" y="689165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27940</xdr:rowOff>
    </xdr:from>
    <xdr:ext cx="534670" cy="265430"/>
    <xdr:sp macro="" textlink="">
      <xdr:nvSpPr>
        <xdr:cNvPr id="143" name="n_4aveValue【道路】&#10;一人当たり延長"/>
        <xdr:cNvSpPr txBox="1"/>
      </xdr:nvSpPr>
      <xdr:spPr>
        <a:xfrm>
          <a:off x="6527165" y="688594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53340</xdr:rowOff>
    </xdr:from>
    <xdr:ext cx="534670" cy="261620"/>
    <xdr:sp macro="" textlink="">
      <xdr:nvSpPr>
        <xdr:cNvPr id="144" name="n_1mainValue【道路】&#10;一人当たり延長"/>
        <xdr:cNvSpPr txBox="1"/>
      </xdr:nvSpPr>
      <xdr:spPr>
        <a:xfrm>
          <a:off x="9110345" y="725424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44450</xdr:rowOff>
    </xdr:from>
    <xdr:ext cx="531495" cy="262255"/>
    <xdr:sp macro="" textlink="">
      <xdr:nvSpPr>
        <xdr:cNvPr id="145" name="n_2mainValue【道路】&#10;一人当たり延長"/>
        <xdr:cNvSpPr txBox="1"/>
      </xdr:nvSpPr>
      <xdr:spPr>
        <a:xfrm>
          <a:off x="8259445" y="724535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45720</xdr:rowOff>
    </xdr:from>
    <xdr:ext cx="531495" cy="264795"/>
    <xdr:sp macro="" textlink="">
      <xdr:nvSpPr>
        <xdr:cNvPr id="146" name="n_3mainValue【道路】&#10;一人当たり延長"/>
        <xdr:cNvSpPr txBox="1"/>
      </xdr:nvSpPr>
      <xdr:spPr>
        <a:xfrm>
          <a:off x="7395845" y="724662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64135</xdr:rowOff>
    </xdr:from>
    <xdr:ext cx="534670" cy="262255"/>
    <xdr:sp macro="" textlink="">
      <xdr:nvSpPr>
        <xdr:cNvPr id="147" name="n_4mainValue【道路】&#10;一人当たり延長"/>
        <xdr:cNvSpPr txBox="1"/>
      </xdr:nvSpPr>
      <xdr:spPr>
        <a:xfrm>
          <a:off x="6527165" y="726503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8" name="正方形/長方形 147"/>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50" name="正方形/長方形 149"/>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2" name="正方形/長方形 151"/>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4" name="正方形/長方形 153"/>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5" name="正方形/長方形 154"/>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6" name="テキスト ボックス 155"/>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7" name="直線コネクタ 156"/>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1620"/>
    <xdr:sp macro="" textlink="">
      <xdr:nvSpPr>
        <xdr:cNvPr id="158" name="テキスト ボックス 157"/>
        <xdr:cNvSpPr txBox="1"/>
      </xdr:nvSpPr>
      <xdr:spPr>
        <a:xfrm>
          <a:off x="289560" y="112909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159" name="直線コネクタ 158"/>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163195</xdr:rowOff>
    </xdr:from>
    <xdr:ext cx="467360" cy="264795"/>
    <xdr:sp macro="" textlink="">
      <xdr:nvSpPr>
        <xdr:cNvPr id="160" name="テキスト ボックス 159"/>
        <xdr:cNvSpPr txBox="1"/>
      </xdr:nvSpPr>
      <xdr:spPr>
        <a:xfrm>
          <a:off x="28956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149860</xdr:rowOff>
    </xdr:from>
    <xdr:to xmlns:xdr="http://schemas.openxmlformats.org/drawingml/2006/spreadsheetDrawing">
      <xdr:col>28</xdr:col>
      <xdr:colOff>114300</xdr:colOff>
      <xdr:row>62</xdr:row>
      <xdr:rowOff>149860</xdr:rowOff>
    </xdr:to>
    <xdr:cxnSp macro="">
      <xdr:nvCxnSpPr>
        <xdr:cNvPr id="161" name="直線コネクタ 160"/>
        <xdr:cNvCxnSpPr/>
      </xdr:nvCxnSpPr>
      <xdr:spPr>
        <a:xfrm>
          <a:off x="74168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0050" cy="265430"/>
    <xdr:sp macro="" textlink="">
      <xdr:nvSpPr>
        <xdr:cNvPr id="162" name="テキスト ボックス 161"/>
        <xdr:cNvSpPr txBox="1"/>
      </xdr:nvSpPr>
      <xdr:spPr>
        <a:xfrm>
          <a:off x="353695" y="10634345"/>
          <a:ext cx="4000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167005</xdr:rowOff>
    </xdr:from>
    <xdr:to xmlns:xdr="http://schemas.openxmlformats.org/drawingml/2006/spreadsheetDrawing">
      <xdr:col>28</xdr:col>
      <xdr:colOff>114300</xdr:colOff>
      <xdr:row>60</xdr:row>
      <xdr:rowOff>167005</xdr:rowOff>
    </xdr:to>
    <xdr:cxnSp macro="">
      <xdr:nvCxnSpPr>
        <xdr:cNvPr id="163" name="直線コネクタ 162"/>
        <xdr:cNvCxnSpPr/>
      </xdr:nvCxnSpPr>
      <xdr:spPr>
        <a:xfrm>
          <a:off x="74168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0050" cy="262255"/>
    <xdr:sp macro="" textlink="">
      <xdr:nvSpPr>
        <xdr:cNvPr id="164" name="テキスト ボックス 163"/>
        <xdr:cNvSpPr txBox="1"/>
      </xdr:nvSpPr>
      <xdr:spPr>
        <a:xfrm>
          <a:off x="353695" y="10308590"/>
          <a:ext cx="400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165" name="直線コネクタ 164"/>
        <xdr:cNvCxnSpPr/>
      </xdr:nvCxnSpPr>
      <xdr:spPr>
        <a:xfrm>
          <a:off x="74168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38100</xdr:rowOff>
    </xdr:from>
    <xdr:ext cx="400050" cy="265430"/>
    <xdr:sp macro="" textlink="">
      <xdr:nvSpPr>
        <xdr:cNvPr id="166" name="テキスト ボックス 165"/>
        <xdr:cNvSpPr txBox="1"/>
      </xdr:nvSpPr>
      <xdr:spPr>
        <a:xfrm>
          <a:off x="353695" y="9982200"/>
          <a:ext cx="4000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167" name="直線コネクタ 166"/>
        <xdr:cNvCxnSpPr/>
      </xdr:nvCxnSpPr>
      <xdr:spPr>
        <a:xfrm>
          <a:off x="74168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55245</xdr:rowOff>
    </xdr:from>
    <xdr:ext cx="400050" cy="261620"/>
    <xdr:sp macro="" textlink="">
      <xdr:nvSpPr>
        <xdr:cNvPr id="168" name="テキスト ボックス 167"/>
        <xdr:cNvSpPr txBox="1"/>
      </xdr:nvSpPr>
      <xdr:spPr>
        <a:xfrm>
          <a:off x="353695" y="9656445"/>
          <a:ext cx="40005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41910</xdr:rowOff>
    </xdr:from>
    <xdr:to xmlns:xdr="http://schemas.openxmlformats.org/drawingml/2006/spreadsheetDrawing">
      <xdr:col>28</xdr:col>
      <xdr:colOff>114300</xdr:colOff>
      <xdr:row>55</xdr:row>
      <xdr:rowOff>41910</xdr:rowOff>
    </xdr:to>
    <xdr:cxnSp macro="">
      <xdr:nvCxnSpPr>
        <xdr:cNvPr id="169" name="直線コネクタ 168"/>
        <xdr:cNvCxnSpPr/>
      </xdr:nvCxnSpPr>
      <xdr:spPr>
        <a:xfrm>
          <a:off x="74168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71120</xdr:rowOff>
    </xdr:from>
    <xdr:ext cx="335915" cy="264160"/>
    <xdr:sp macro="" textlink="">
      <xdr:nvSpPr>
        <xdr:cNvPr id="170" name="テキスト ボックス 169"/>
        <xdr:cNvSpPr txBox="1"/>
      </xdr:nvSpPr>
      <xdr:spPr>
        <a:xfrm>
          <a:off x="412750" y="9329420"/>
          <a:ext cx="3359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71" name="直線コネクタ 170"/>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2"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153670</xdr:rowOff>
    </xdr:from>
    <xdr:to xmlns:xdr="http://schemas.openxmlformats.org/drawingml/2006/spreadsheetDrawing">
      <xdr:col>24</xdr:col>
      <xdr:colOff>62865</xdr:colOff>
      <xdr:row>64</xdr:row>
      <xdr:rowOff>71755</xdr:rowOff>
    </xdr:to>
    <xdr:cxnSp macro="">
      <xdr:nvCxnSpPr>
        <xdr:cNvPr id="173" name="直線コネクタ 172"/>
        <xdr:cNvCxnSpPr/>
      </xdr:nvCxnSpPr>
      <xdr:spPr>
        <a:xfrm flipV="1">
          <a:off x="4512945" y="958342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76200</xdr:rowOff>
    </xdr:from>
    <xdr:ext cx="405130" cy="261620"/>
    <xdr:sp macro="" textlink="">
      <xdr:nvSpPr>
        <xdr:cNvPr id="174" name="【橋りょう・トンネル】&#10;有形固定資産減価償却率最小値テキスト"/>
        <xdr:cNvSpPr txBox="1"/>
      </xdr:nvSpPr>
      <xdr:spPr>
        <a:xfrm>
          <a:off x="4551680" y="1104900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71755</xdr:rowOff>
    </xdr:from>
    <xdr:to xmlns:xdr="http://schemas.openxmlformats.org/drawingml/2006/spreadsheetDrawing">
      <xdr:col>24</xdr:col>
      <xdr:colOff>152400</xdr:colOff>
      <xdr:row>64</xdr:row>
      <xdr:rowOff>71755</xdr:rowOff>
    </xdr:to>
    <xdr:cxnSp macro="">
      <xdr:nvCxnSpPr>
        <xdr:cNvPr id="175" name="直線コネクタ 174"/>
        <xdr:cNvCxnSpPr/>
      </xdr:nvCxnSpPr>
      <xdr:spPr>
        <a:xfrm>
          <a:off x="4429760" y="11044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99695</xdr:rowOff>
    </xdr:from>
    <xdr:ext cx="340360" cy="262255"/>
    <xdr:sp macro="" textlink="">
      <xdr:nvSpPr>
        <xdr:cNvPr id="176" name="【橋りょう・トンネル】&#10;有形固定資産減価償却率最大値テキスト"/>
        <xdr:cNvSpPr txBox="1"/>
      </xdr:nvSpPr>
      <xdr:spPr>
        <a:xfrm>
          <a:off x="4551680" y="9357995"/>
          <a:ext cx="340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153670</xdr:rowOff>
    </xdr:from>
    <xdr:to xmlns:xdr="http://schemas.openxmlformats.org/drawingml/2006/spreadsheetDrawing">
      <xdr:col>24</xdr:col>
      <xdr:colOff>152400</xdr:colOff>
      <xdr:row>55</xdr:row>
      <xdr:rowOff>153670</xdr:rowOff>
    </xdr:to>
    <xdr:cxnSp macro="">
      <xdr:nvCxnSpPr>
        <xdr:cNvPr id="177" name="直線コネクタ 176"/>
        <xdr:cNvCxnSpPr/>
      </xdr:nvCxnSpPr>
      <xdr:spPr>
        <a:xfrm>
          <a:off x="4429760" y="9583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95885</xdr:rowOff>
    </xdr:from>
    <xdr:ext cx="405130" cy="265430"/>
    <xdr:sp macro="" textlink="">
      <xdr:nvSpPr>
        <xdr:cNvPr id="178" name="【橋りょう・トンネル】&#10;有形固定資産減価償却率平均値テキスト"/>
        <xdr:cNvSpPr txBox="1"/>
      </xdr:nvSpPr>
      <xdr:spPr>
        <a:xfrm>
          <a:off x="4551680" y="10382885"/>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118110</xdr:rowOff>
    </xdr:from>
    <xdr:to xmlns:xdr="http://schemas.openxmlformats.org/drawingml/2006/spreadsheetDrawing">
      <xdr:col>24</xdr:col>
      <xdr:colOff>114300</xdr:colOff>
      <xdr:row>61</xdr:row>
      <xdr:rowOff>46990</xdr:rowOff>
    </xdr:to>
    <xdr:sp macro="" textlink="">
      <xdr:nvSpPr>
        <xdr:cNvPr id="179" name="フローチャート: 判断 178"/>
        <xdr:cNvSpPr/>
      </xdr:nvSpPr>
      <xdr:spPr>
        <a:xfrm>
          <a:off x="4462780" y="104051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104775</xdr:rowOff>
    </xdr:from>
    <xdr:to xmlns:xdr="http://schemas.openxmlformats.org/drawingml/2006/spreadsheetDrawing">
      <xdr:col>20</xdr:col>
      <xdr:colOff>38100</xdr:colOff>
      <xdr:row>61</xdr:row>
      <xdr:rowOff>33655</xdr:rowOff>
    </xdr:to>
    <xdr:sp macro="" textlink="">
      <xdr:nvSpPr>
        <xdr:cNvPr id="180" name="フローチャート: 判断 179"/>
        <xdr:cNvSpPr/>
      </xdr:nvSpPr>
      <xdr:spPr>
        <a:xfrm>
          <a:off x="3649980" y="103917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102235</xdr:rowOff>
    </xdr:from>
    <xdr:to xmlns:xdr="http://schemas.openxmlformats.org/drawingml/2006/spreadsheetDrawing">
      <xdr:col>15</xdr:col>
      <xdr:colOff>101600</xdr:colOff>
      <xdr:row>61</xdr:row>
      <xdr:rowOff>30480</xdr:rowOff>
    </xdr:to>
    <xdr:sp macro="" textlink="">
      <xdr:nvSpPr>
        <xdr:cNvPr id="181" name="フローチャート: 判断 180"/>
        <xdr:cNvSpPr/>
      </xdr:nvSpPr>
      <xdr:spPr>
        <a:xfrm>
          <a:off x="2781300" y="10389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113665</xdr:rowOff>
    </xdr:from>
    <xdr:to xmlns:xdr="http://schemas.openxmlformats.org/drawingml/2006/spreadsheetDrawing">
      <xdr:col>10</xdr:col>
      <xdr:colOff>165100</xdr:colOff>
      <xdr:row>61</xdr:row>
      <xdr:rowOff>42545</xdr:rowOff>
    </xdr:to>
    <xdr:sp macro="" textlink="">
      <xdr:nvSpPr>
        <xdr:cNvPr id="182" name="フローチャート: 判断 181"/>
        <xdr:cNvSpPr/>
      </xdr:nvSpPr>
      <xdr:spPr>
        <a:xfrm>
          <a:off x="1917700" y="104006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73025</xdr:rowOff>
    </xdr:from>
    <xdr:to xmlns:xdr="http://schemas.openxmlformats.org/drawingml/2006/spreadsheetDrawing">
      <xdr:col>6</xdr:col>
      <xdr:colOff>38100</xdr:colOff>
      <xdr:row>61</xdr:row>
      <xdr:rowOff>1905</xdr:rowOff>
    </xdr:to>
    <xdr:sp macro="" textlink="">
      <xdr:nvSpPr>
        <xdr:cNvPr id="183" name="フローチャート: 判断 182"/>
        <xdr:cNvSpPr/>
      </xdr:nvSpPr>
      <xdr:spPr>
        <a:xfrm>
          <a:off x="1054100" y="103600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58825" cy="264795"/>
    <xdr:sp macro="" textlink="">
      <xdr:nvSpPr>
        <xdr:cNvPr id="184" name="テキスト ボックス 183"/>
        <xdr:cNvSpPr txBox="1"/>
      </xdr:nvSpPr>
      <xdr:spPr>
        <a:xfrm>
          <a:off x="432816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5" name="テキスト ボックス 184"/>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58825" cy="264795"/>
    <xdr:sp macro="" textlink="">
      <xdr:nvSpPr>
        <xdr:cNvPr id="186" name="テキスト ボックス 185"/>
        <xdr:cNvSpPr txBox="1"/>
      </xdr:nvSpPr>
      <xdr:spPr>
        <a:xfrm>
          <a:off x="264668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7" name="テキスト ボックス 186"/>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8" name="テキスト ボックス 187"/>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65405</xdr:rowOff>
    </xdr:from>
    <xdr:to xmlns:xdr="http://schemas.openxmlformats.org/drawingml/2006/spreadsheetDrawing">
      <xdr:col>24</xdr:col>
      <xdr:colOff>114300</xdr:colOff>
      <xdr:row>60</xdr:row>
      <xdr:rowOff>168910</xdr:rowOff>
    </xdr:to>
    <xdr:sp macro="" textlink="">
      <xdr:nvSpPr>
        <xdr:cNvPr id="189" name="楕円 188"/>
        <xdr:cNvSpPr/>
      </xdr:nvSpPr>
      <xdr:spPr>
        <a:xfrm>
          <a:off x="4462780" y="103524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88265</xdr:rowOff>
    </xdr:from>
    <xdr:ext cx="405130" cy="261620"/>
    <xdr:sp macro="" textlink="">
      <xdr:nvSpPr>
        <xdr:cNvPr id="190" name="【橋りょう・トンネル】&#10;有形固定資産減価償却率該当値テキスト"/>
        <xdr:cNvSpPr txBox="1"/>
      </xdr:nvSpPr>
      <xdr:spPr>
        <a:xfrm>
          <a:off x="4551680" y="10203815"/>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31750</xdr:rowOff>
    </xdr:from>
    <xdr:to xmlns:xdr="http://schemas.openxmlformats.org/drawingml/2006/spreadsheetDrawing">
      <xdr:col>20</xdr:col>
      <xdr:colOff>38100</xdr:colOff>
      <xdr:row>60</xdr:row>
      <xdr:rowOff>135890</xdr:rowOff>
    </xdr:to>
    <xdr:sp macro="" textlink="">
      <xdr:nvSpPr>
        <xdr:cNvPr id="191" name="楕円 190"/>
        <xdr:cNvSpPr/>
      </xdr:nvSpPr>
      <xdr:spPr>
        <a:xfrm>
          <a:off x="3649980" y="1031875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83820</xdr:rowOff>
    </xdr:from>
    <xdr:to xmlns:xdr="http://schemas.openxmlformats.org/drawingml/2006/spreadsheetDrawing">
      <xdr:col>24</xdr:col>
      <xdr:colOff>63500</xdr:colOff>
      <xdr:row>60</xdr:row>
      <xdr:rowOff>116840</xdr:rowOff>
    </xdr:to>
    <xdr:cxnSp macro="">
      <xdr:nvCxnSpPr>
        <xdr:cNvPr id="192" name="直線コネクタ 191"/>
        <xdr:cNvCxnSpPr/>
      </xdr:nvCxnSpPr>
      <xdr:spPr>
        <a:xfrm>
          <a:off x="3700780" y="1037082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1270</xdr:rowOff>
    </xdr:from>
    <xdr:to xmlns:xdr="http://schemas.openxmlformats.org/drawingml/2006/spreadsheetDrawing">
      <xdr:col>15</xdr:col>
      <xdr:colOff>101600</xdr:colOff>
      <xdr:row>60</xdr:row>
      <xdr:rowOff>104775</xdr:rowOff>
    </xdr:to>
    <xdr:sp macro="" textlink="">
      <xdr:nvSpPr>
        <xdr:cNvPr id="193" name="楕円 192"/>
        <xdr:cNvSpPr/>
      </xdr:nvSpPr>
      <xdr:spPr>
        <a:xfrm>
          <a:off x="2781300" y="102882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53340</xdr:rowOff>
    </xdr:from>
    <xdr:to xmlns:xdr="http://schemas.openxmlformats.org/drawingml/2006/spreadsheetDrawing">
      <xdr:col>19</xdr:col>
      <xdr:colOff>177800</xdr:colOff>
      <xdr:row>60</xdr:row>
      <xdr:rowOff>83820</xdr:rowOff>
    </xdr:to>
    <xdr:cxnSp macro="">
      <xdr:nvCxnSpPr>
        <xdr:cNvPr id="194" name="直線コネクタ 193"/>
        <xdr:cNvCxnSpPr/>
      </xdr:nvCxnSpPr>
      <xdr:spPr>
        <a:xfrm>
          <a:off x="2832100" y="10340340"/>
          <a:ext cx="8686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144780</xdr:rowOff>
    </xdr:from>
    <xdr:to xmlns:xdr="http://schemas.openxmlformats.org/drawingml/2006/spreadsheetDrawing">
      <xdr:col>10</xdr:col>
      <xdr:colOff>165100</xdr:colOff>
      <xdr:row>60</xdr:row>
      <xdr:rowOff>73025</xdr:rowOff>
    </xdr:to>
    <xdr:sp macro="" textlink="">
      <xdr:nvSpPr>
        <xdr:cNvPr id="195" name="楕円 194"/>
        <xdr:cNvSpPr/>
      </xdr:nvSpPr>
      <xdr:spPr>
        <a:xfrm>
          <a:off x="1917700" y="10260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21590</xdr:rowOff>
    </xdr:from>
    <xdr:to xmlns:xdr="http://schemas.openxmlformats.org/drawingml/2006/spreadsheetDrawing">
      <xdr:col>15</xdr:col>
      <xdr:colOff>50800</xdr:colOff>
      <xdr:row>60</xdr:row>
      <xdr:rowOff>53340</xdr:rowOff>
    </xdr:to>
    <xdr:cxnSp macro="">
      <xdr:nvCxnSpPr>
        <xdr:cNvPr id="196" name="直線コネクタ 195"/>
        <xdr:cNvCxnSpPr/>
      </xdr:nvCxnSpPr>
      <xdr:spPr>
        <a:xfrm>
          <a:off x="1968500" y="1030859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111760</xdr:rowOff>
    </xdr:from>
    <xdr:to xmlns:xdr="http://schemas.openxmlformats.org/drawingml/2006/spreadsheetDrawing">
      <xdr:col>6</xdr:col>
      <xdr:colOff>38100</xdr:colOff>
      <xdr:row>60</xdr:row>
      <xdr:rowOff>40640</xdr:rowOff>
    </xdr:to>
    <xdr:sp macro="" textlink="">
      <xdr:nvSpPr>
        <xdr:cNvPr id="197" name="楕円 196"/>
        <xdr:cNvSpPr/>
      </xdr:nvSpPr>
      <xdr:spPr>
        <a:xfrm>
          <a:off x="1054100" y="102273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163195</xdr:rowOff>
    </xdr:from>
    <xdr:to xmlns:xdr="http://schemas.openxmlformats.org/drawingml/2006/spreadsheetDrawing">
      <xdr:col>10</xdr:col>
      <xdr:colOff>114300</xdr:colOff>
      <xdr:row>60</xdr:row>
      <xdr:rowOff>21590</xdr:rowOff>
    </xdr:to>
    <xdr:cxnSp macro="">
      <xdr:nvCxnSpPr>
        <xdr:cNvPr id="198" name="直線コネクタ 197"/>
        <xdr:cNvCxnSpPr/>
      </xdr:nvCxnSpPr>
      <xdr:spPr>
        <a:xfrm>
          <a:off x="1104900" y="10278745"/>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24765</xdr:rowOff>
    </xdr:from>
    <xdr:ext cx="401955" cy="264795"/>
    <xdr:sp macro="" textlink="">
      <xdr:nvSpPr>
        <xdr:cNvPr id="199" name="n_1aveValue【橋りょう・トンネル】&#10;有形固定資産減価償却率"/>
        <xdr:cNvSpPr txBox="1"/>
      </xdr:nvSpPr>
      <xdr:spPr>
        <a:xfrm>
          <a:off x="3490595" y="1048321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21590</xdr:rowOff>
    </xdr:from>
    <xdr:ext cx="405130" cy="262255"/>
    <xdr:sp macro="" textlink="">
      <xdr:nvSpPr>
        <xdr:cNvPr id="200" name="n_2aveValue【橋りょう・トンネル】&#10;有形固定資産減価償却率"/>
        <xdr:cNvSpPr txBox="1"/>
      </xdr:nvSpPr>
      <xdr:spPr>
        <a:xfrm>
          <a:off x="2634615" y="1048004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33020</xdr:rowOff>
    </xdr:from>
    <xdr:ext cx="401955" cy="261620"/>
    <xdr:sp macro="" textlink="">
      <xdr:nvSpPr>
        <xdr:cNvPr id="201" name="n_3aveValue【橋りょう・トンネル】&#10;有形固定資産減価償却率"/>
        <xdr:cNvSpPr txBox="1"/>
      </xdr:nvSpPr>
      <xdr:spPr>
        <a:xfrm>
          <a:off x="1771015" y="1049147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168275</xdr:rowOff>
    </xdr:from>
    <xdr:ext cx="401955" cy="261620"/>
    <xdr:sp macro="" textlink="">
      <xdr:nvSpPr>
        <xdr:cNvPr id="202" name="n_4aveValue【橋りょう・トンネル】&#10;有形固定資産減価償却率"/>
        <xdr:cNvSpPr txBox="1"/>
      </xdr:nvSpPr>
      <xdr:spPr>
        <a:xfrm>
          <a:off x="907415" y="10455275"/>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152400</xdr:rowOff>
    </xdr:from>
    <xdr:ext cx="401955" cy="265430"/>
    <xdr:sp macro="" textlink="">
      <xdr:nvSpPr>
        <xdr:cNvPr id="203" name="n_1mainValue【橋りょう・トンネル】&#10;有形固定資産減価償却率"/>
        <xdr:cNvSpPr txBox="1"/>
      </xdr:nvSpPr>
      <xdr:spPr>
        <a:xfrm>
          <a:off x="3490595" y="1009650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122555</xdr:rowOff>
    </xdr:from>
    <xdr:ext cx="405130" cy="262255"/>
    <xdr:sp macro="" textlink="">
      <xdr:nvSpPr>
        <xdr:cNvPr id="204" name="n_2mainValue【橋りょう・トンネル】&#10;有形固定資産減価償却率"/>
        <xdr:cNvSpPr txBox="1"/>
      </xdr:nvSpPr>
      <xdr:spPr>
        <a:xfrm>
          <a:off x="2634615" y="1006665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90170</xdr:rowOff>
    </xdr:from>
    <xdr:ext cx="401955" cy="261620"/>
    <xdr:sp macro="" textlink="">
      <xdr:nvSpPr>
        <xdr:cNvPr id="205" name="n_3mainValue【橋りょう・トンネル】&#10;有形固定資産減価償却率"/>
        <xdr:cNvSpPr txBox="1"/>
      </xdr:nvSpPr>
      <xdr:spPr>
        <a:xfrm>
          <a:off x="1771015" y="1003427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57150</xdr:rowOff>
    </xdr:from>
    <xdr:ext cx="401955" cy="264795"/>
    <xdr:sp macro="" textlink="">
      <xdr:nvSpPr>
        <xdr:cNvPr id="206" name="n_4mainValue【橋りょう・トンネル】&#10;有形固定資産減価償却率"/>
        <xdr:cNvSpPr txBox="1"/>
      </xdr:nvSpPr>
      <xdr:spPr>
        <a:xfrm>
          <a:off x="907415" y="1000125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7" name="正方形/長方形 206"/>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9" name="正方形/長方形 208"/>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11" name="正方形/長方形 210"/>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3" name="正方形/長方形 212"/>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4" name="正方形/長方形 213"/>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6710" cy="231140"/>
    <xdr:sp macro="" textlink="">
      <xdr:nvSpPr>
        <xdr:cNvPr id="215" name="テキスト ボックス 214"/>
        <xdr:cNvSpPr txBox="1"/>
      </xdr:nvSpPr>
      <xdr:spPr>
        <a:xfrm>
          <a:off x="6393180" y="8954135"/>
          <a:ext cx="3467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6" name="直線コネクタ 215"/>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7" name="直線コネクタ 216"/>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107315</xdr:rowOff>
    </xdr:from>
    <xdr:ext cx="245745" cy="264795"/>
    <xdr:sp macro="" textlink="">
      <xdr:nvSpPr>
        <xdr:cNvPr id="218" name="テキスト ボックス 217"/>
        <xdr:cNvSpPr txBox="1"/>
      </xdr:nvSpPr>
      <xdr:spPr>
        <a:xfrm>
          <a:off x="6187440" y="10908665"/>
          <a:ext cx="2457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19" name="直線コネクタ 218"/>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68580</xdr:rowOff>
    </xdr:from>
    <xdr:ext cx="682625" cy="264795"/>
    <xdr:sp macro="" textlink="">
      <xdr:nvSpPr>
        <xdr:cNvPr id="220" name="テキスト ボックス 219"/>
        <xdr:cNvSpPr txBox="1"/>
      </xdr:nvSpPr>
      <xdr:spPr>
        <a:xfrm>
          <a:off x="5760720" y="10527030"/>
          <a:ext cx="6826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29845</xdr:rowOff>
    </xdr:from>
    <xdr:ext cx="682625" cy="262255"/>
    <xdr:sp macro="" textlink="">
      <xdr:nvSpPr>
        <xdr:cNvPr id="222" name="テキスト ボックス 221"/>
        <xdr:cNvSpPr txBox="1"/>
      </xdr:nvSpPr>
      <xdr:spPr>
        <a:xfrm>
          <a:off x="5760720" y="10145395"/>
          <a:ext cx="6826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23" name="直線コネクタ 222"/>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166370</xdr:rowOff>
    </xdr:from>
    <xdr:ext cx="682625" cy="262890"/>
    <xdr:sp macro="" textlink="">
      <xdr:nvSpPr>
        <xdr:cNvPr id="224" name="テキスト ボックス 223"/>
        <xdr:cNvSpPr txBox="1"/>
      </xdr:nvSpPr>
      <xdr:spPr>
        <a:xfrm>
          <a:off x="5760720" y="9767570"/>
          <a:ext cx="6826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5" name="直線コネクタ 224"/>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127000</xdr:rowOff>
    </xdr:from>
    <xdr:ext cx="682625" cy="264160"/>
    <xdr:sp macro="" textlink="">
      <xdr:nvSpPr>
        <xdr:cNvPr id="226" name="テキスト ボックス 225"/>
        <xdr:cNvSpPr txBox="1"/>
      </xdr:nvSpPr>
      <xdr:spPr>
        <a:xfrm>
          <a:off x="5760720" y="9385300"/>
          <a:ext cx="6826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7" name="直線コネクタ 226"/>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88265</xdr:rowOff>
    </xdr:from>
    <xdr:ext cx="682625" cy="261620"/>
    <xdr:sp macro="" textlink="">
      <xdr:nvSpPr>
        <xdr:cNvPr id="228" name="テキスト ボックス 227"/>
        <xdr:cNvSpPr txBox="1"/>
      </xdr:nvSpPr>
      <xdr:spPr>
        <a:xfrm>
          <a:off x="5760720" y="9003665"/>
          <a:ext cx="6826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29"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147955</xdr:rowOff>
    </xdr:from>
    <xdr:to xmlns:xdr="http://schemas.openxmlformats.org/drawingml/2006/spreadsheetDrawing">
      <xdr:col>54</xdr:col>
      <xdr:colOff>185420</xdr:colOff>
      <xdr:row>64</xdr:row>
      <xdr:rowOff>67945</xdr:rowOff>
    </xdr:to>
    <xdr:cxnSp macro="">
      <xdr:nvCxnSpPr>
        <xdr:cNvPr id="230" name="直線コネクタ 229"/>
        <xdr:cNvCxnSpPr/>
      </xdr:nvCxnSpPr>
      <xdr:spPr>
        <a:xfrm flipV="1">
          <a:off x="10198100" y="974915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531495" cy="264160"/>
    <xdr:sp macro="" textlink="">
      <xdr:nvSpPr>
        <xdr:cNvPr id="231" name="【橋りょう・トンネル】&#10;一人当たり有形固定資産（償却資産）額最小値テキスト"/>
        <xdr:cNvSpPr txBox="1"/>
      </xdr:nvSpPr>
      <xdr:spPr>
        <a:xfrm>
          <a:off x="10236200" y="1104455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32" name="直線コネクタ 231"/>
        <xdr:cNvCxnSpPr/>
      </xdr:nvCxnSpPr>
      <xdr:spPr>
        <a:xfrm>
          <a:off x="10114280" y="11040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93345</xdr:rowOff>
    </xdr:from>
    <xdr:ext cx="687070" cy="264160"/>
    <xdr:sp macro="" textlink="">
      <xdr:nvSpPr>
        <xdr:cNvPr id="233" name="【橋りょう・トンネル】&#10;一人当たり有形固定資産（償却資産）額最大値テキスト"/>
        <xdr:cNvSpPr txBox="1"/>
      </xdr:nvSpPr>
      <xdr:spPr>
        <a:xfrm>
          <a:off x="10236200" y="9523095"/>
          <a:ext cx="6870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147955</xdr:rowOff>
    </xdr:from>
    <xdr:to xmlns:xdr="http://schemas.openxmlformats.org/drawingml/2006/spreadsheetDrawing">
      <xdr:col>55</xdr:col>
      <xdr:colOff>88900</xdr:colOff>
      <xdr:row>56</xdr:row>
      <xdr:rowOff>147955</xdr:rowOff>
    </xdr:to>
    <xdr:cxnSp macro="">
      <xdr:nvCxnSpPr>
        <xdr:cNvPr id="234" name="直線コネクタ 233"/>
        <xdr:cNvCxnSpPr/>
      </xdr:nvCxnSpPr>
      <xdr:spPr>
        <a:xfrm>
          <a:off x="10114280" y="97491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15240</xdr:rowOff>
    </xdr:from>
    <xdr:ext cx="595630" cy="264160"/>
    <xdr:sp macro="" textlink="">
      <xdr:nvSpPr>
        <xdr:cNvPr id="235" name="【橋りょう・トンネル】&#10;一人当たり有形固定資産（償却資産）額平均値テキスト"/>
        <xdr:cNvSpPr txBox="1"/>
      </xdr:nvSpPr>
      <xdr:spPr>
        <a:xfrm>
          <a:off x="10236200" y="10645140"/>
          <a:ext cx="5956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37465</xdr:rowOff>
    </xdr:from>
    <xdr:to xmlns:xdr="http://schemas.openxmlformats.org/drawingml/2006/spreadsheetDrawing">
      <xdr:col>55</xdr:col>
      <xdr:colOff>50800</xdr:colOff>
      <xdr:row>62</xdr:row>
      <xdr:rowOff>141605</xdr:rowOff>
    </xdr:to>
    <xdr:sp macro="" textlink="">
      <xdr:nvSpPr>
        <xdr:cNvPr id="236" name="フローチャート: 判断 235"/>
        <xdr:cNvSpPr/>
      </xdr:nvSpPr>
      <xdr:spPr>
        <a:xfrm>
          <a:off x="10152380" y="106673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49530</xdr:rowOff>
    </xdr:from>
    <xdr:to xmlns:xdr="http://schemas.openxmlformats.org/drawingml/2006/spreadsheetDrawing">
      <xdr:col>50</xdr:col>
      <xdr:colOff>165100</xdr:colOff>
      <xdr:row>62</xdr:row>
      <xdr:rowOff>153670</xdr:rowOff>
    </xdr:to>
    <xdr:sp macro="" textlink="">
      <xdr:nvSpPr>
        <xdr:cNvPr id="237" name="フローチャート: 判断 236"/>
        <xdr:cNvSpPr/>
      </xdr:nvSpPr>
      <xdr:spPr>
        <a:xfrm>
          <a:off x="9334500" y="106794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61595</xdr:rowOff>
    </xdr:from>
    <xdr:to xmlns:xdr="http://schemas.openxmlformats.org/drawingml/2006/spreadsheetDrawing">
      <xdr:col>46</xdr:col>
      <xdr:colOff>38100</xdr:colOff>
      <xdr:row>62</xdr:row>
      <xdr:rowOff>165100</xdr:rowOff>
    </xdr:to>
    <xdr:sp macro="" textlink="">
      <xdr:nvSpPr>
        <xdr:cNvPr id="238" name="フローチャート: 判断 237"/>
        <xdr:cNvSpPr/>
      </xdr:nvSpPr>
      <xdr:spPr>
        <a:xfrm>
          <a:off x="8470900" y="1069149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49530</xdr:rowOff>
    </xdr:from>
    <xdr:to xmlns:xdr="http://schemas.openxmlformats.org/drawingml/2006/spreadsheetDrawing">
      <xdr:col>41</xdr:col>
      <xdr:colOff>101600</xdr:colOff>
      <xdr:row>62</xdr:row>
      <xdr:rowOff>153670</xdr:rowOff>
    </xdr:to>
    <xdr:sp macro="" textlink="">
      <xdr:nvSpPr>
        <xdr:cNvPr id="239" name="フローチャート: 判断 238"/>
        <xdr:cNvSpPr/>
      </xdr:nvSpPr>
      <xdr:spPr>
        <a:xfrm>
          <a:off x="7602220" y="106794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xdr:rowOff>
    </xdr:from>
    <xdr:to xmlns:xdr="http://schemas.openxmlformats.org/drawingml/2006/spreadsheetDrawing">
      <xdr:col>36</xdr:col>
      <xdr:colOff>165100</xdr:colOff>
      <xdr:row>62</xdr:row>
      <xdr:rowOff>112395</xdr:rowOff>
    </xdr:to>
    <xdr:sp macro="" textlink="">
      <xdr:nvSpPr>
        <xdr:cNvPr id="240" name="フローチャート: 判断 239"/>
        <xdr:cNvSpPr/>
      </xdr:nvSpPr>
      <xdr:spPr>
        <a:xfrm>
          <a:off x="6738620" y="106387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41" name="テキスト ボックス 240"/>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2" name="テキスト ボックス 241"/>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3" name="テキスト ボックス 242"/>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58825" cy="264795"/>
    <xdr:sp macro="" textlink="">
      <xdr:nvSpPr>
        <xdr:cNvPr id="244" name="テキスト ボックス 243"/>
        <xdr:cNvSpPr txBox="1"/>
      </xdr:nvSpPr>
      <xdr:spPr>
        <a:xfrm>
          <a:off x="746760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5" name="テキスト ボックス 244"/>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160655</xdr:rowOff>
    </xdr:from>
    <xdr:to xmlns:xdr="http://schemas.openxmlformats.org/drawingml/2006/spreadsheetDrawing">
      <xdr:col>55</xdr:col>
      <xdr:colOff>50800</xdr:colOff>
      <xdr:row>62</xdr:row>
      <xdr:rowOff>88900</xdr:rowOff>
    </xdr:to>
    <xdr:sp macro="" textlink="">
      <xdr:nvSpPr>
        <xdr:cNvPr id="246" name="楕円 245"/>
        <xdr:cNvSpPr/>
      </xdr:nvSpPr>
      <xdr:spPr>
        <a:xfrm>
          <a:off x="10152380" y="106191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8890</xdr:rowOff>
    </xdr:from>
    <xdr:ext cx="687070" cy="262255"/>
    <xdr:sp macro="" textlink="">
      <xdr:nvSpPr>
        <xdr:cNvPr id="247" name="【橋りょう・トンネル】&#10;一人当たり有形固定資産（償却資産）額該当値テキスト"/>
        <xdr:cNvSpPr txBox="1"/>
      </xdr:nvSpPr>
      <xdr:spPr>
        <a:xfrm>
          <a:off x="10236200" y="10467340"/>
          <a:ext cx="6870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163195</xdr:rowOff>
    </xdr:from>
    <xdr:to xmlns:xdr="http://schemas.openxmlformats.org/drawingml/2006/spreadsheetDrawing">
      <xdr:col>50</xdr:col>
      <xdr:colOff>165100</xdr:colOff>
      <xdr:row>62</xdr:row>
      <xdr:rowOff>92075</xdr:rowOff>
    </xdr:to>
    <xdr:sp macro="" textlink="">
      <xdr:nvSpPr>
        <xdr:cNvPr id="248" name="楕円 247"/>
        <xdr:cNvSpPr/>
      </xdr:nvSpPr>
      <xdr:spPr>
        <a:xfrm>
          <a:off x="9334500" y="10621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36830</xdr:rowOff>
    </xdr:from>
    <xdr:to xmlns:xdr="http://schemas.openxmlformats.org/drawingml/2006/spreadsheetDrawing">
      <xdr:col>55</xdr:col>
      <xdr:colOff>0</xdr:colOff>
      <xdr:row>62</xdr:row>
      <xdr:rowOff>40640</xdr:rowOff>
    </xdr:to>
    <xdr:cxnSp macro="">
      <xdr:nvCxnSpPr>
        <xdr:cNvPr id="249" name="直線コネクタ 248"/>
        <xdr:cNvCxnSpPr/>
      </xdr:nvCxnSpPr>
      <xdr:spPr>
        <a:xfrm flipV="1">
          <a:off x="9385300" y="1066673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164465</xdr:rowOff>
    </xdr:from>
    <xdr:to xmlns:xdr="http://schemas.openxmlformats.org/drawingml/2006/spreadsheetDrawing">
      <xdr:col>46</xdr:col>
      <xdr:colOff>38100</xdr:colOff>
      <xdr:row>62</xdr:row>
      <xdr:rowOff>93345</xdr:rowOff>
    </xdr:to>
    <xdr:sp macro="" textlink="">
      <xdr:nvSpPr>
        <xdr:cNvPr id="250" name="楕円 249"/>
        <xdr:cNvSpPr/>
      </xdr:nvSpPr>
      <xdr:spPr>
        <a:xfrm>
          <a:off x="8470900" y="106229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40640</xdr:rowOff>
    </xdr:from>
    <xdr:to xmlns:xdr="http://schemas.openxmlformats.org/drawingml/2006/spreadsheetDrawing">
      <xdr:col>50</xdr:col>
      <xdr:colOff>114300</xdr:colOff>
      <xdr:row>62</xdr:row>
      <xdr:rowOff>41910</xdr:rowOff>
    </xdr:to>
    <xdr:cxnSp macro="">
      <xdr:nvCxnSpPr>
        <xdr:cNvPr id="251" name="直線コネクタ 250"/>
        <xdr:cNvCxnSpPr/>
      </xdr:nvCxnSpPr>
      <xdr:spPr>
        <a:xfrm flipV="1">
          <a:off x="8521700" y="1067054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162560</xdr:rowOff>
    </xdr:from>
    <xdr:to xmlns:xdr="http://schemas.openxmlformats.org/drawingml/2006/spreadsheetDrawing">
      <xdr:col>41</xdr:col>
      <xdr:colOff>101600</xdr:colOff>
      <xdr:row>62</xdr:row>
      <xdr:rowOff>91440</xdr:rowOff>
    </xdr:to>
    <xdr:sp macro="" textlink="">
      <xdr:nvSpPr>
        <xdr:cNvPr id="252" name="楕円 251"/>
        <xdr:cNvSpPr/>
      </xdr:nvSpPr>
      <xdr:spPr>
        <a:xfrm>
          <a:off x="7602220" y="10621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39370</xdr:rowOff>
    </xdr:from>
    <xdr:to xmlns:xdr="http://schemas.openxmlformats.org/drawingml/2006/spreadsheetDrawing">
      <xdr:col>45</xdr:col>
      <xdr:colOff>177800</xdr:colOff>
      <xdr:row>62</xdr:row>
      <xdr:rowOff>41910</xdr:rowOff>
    </xdr:to>
    <xdr:cxnSp macro="">
      <xdr:nvCxnSpPr>
        <xdr:cNvPr id="253" name="直線コネクタ 252"/>
        <xdr:cNvCxnSpPr/>
      </xdr:nvCxnSpPr>
      <xdr:spPr>
        <a:xfrm>
          <a:off x="7653020" y="1066927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164465</xdr:rowOff>
    </xdr:from>
    <xdr:to xmlns:xdr="http://schemas.openxmlformats.org/drawingml/2006/spreadsheetDrawing">
      <xdr:col>36</xdr:col>
      <xdr:colOff>165100</xdr:colOff>
      <xdr:row>62</xdr:row>
      <xdr:rowOff>93345</xdr:rowOff>
    </xdr:to>
    <xdr:sp macro="" textlink="">
      <xdr:nvSpPr>
        <xdr:cNvPr id="254" name="楕円 253"/>
        <xdr:cNvSpPr/>
      </xdr:nvSpPr>
      <xdr:spPr>
        <a:xfrm>
          <a:off x="6738620" y="106229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39370</xdr:rowOff>
    </xdr:from>
    <xdr:to xmlns:xdr="http://schemas.openxmlformats.org/drawingml/2006/spreadsheetDrawing">
      <xdr:col>41</xdr:col>
      <xdr:colOff>50800</xdr:colOff>
      <xdr:row>62</xdr:row>
      <xdr:rowOff>41910</xdr:rowOff>
    </xdr:to>
    <xdr:cxnSp macro="">
      <xdr:nvCxnSpPr>
        <xdr:cNvPr id="255" name="直線コネクタ 254"/>
        <xdr:cNvCxnSpPr/>
      </xdr:nvCxnSpPr>
      <xdr:spPr>
        <a:xfrm flipV="1">
          <a:off x="6789420" y="1066927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144780</xdr:rowOff>
    </xdr:from>
    <xdr:ext cx="598805" cy="262255"/>
    <xdr:sp macro="" textlink="">
      <xdr:nvSpPr>
        <xdr:cNvPr id="256" name="n_1aveValue【橋りょう・トンネル】&#10;一人当たり有形固定資産（償却資産）額"/>
        <xdr:cNvSpPr txBox="1"/>
      </xdr:nvSpPr>
      <xdr:spPr>
        <a:xfrm>
          <a:off x="9083040" y="1077468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156845</xdr:rowOff>
    </xdr:from>
    <xdr:ext cx="595630" cy="262255"/>
    <xdr:sp macro="" textlink="">
      <xdr:nvSpPr>
        <xdr:cNvPr id="257" name="n_2aveValue【橋りょう・トンネル】&#10;一人当たり有形固定資産（償却資産）額"/>
        <xdr:cNvSpPr txBox="1"/>
      </xdr:nvSpPr>
      <xdr:spPr>
        <a:xfrm>
          <a:off x="8227060" y="1078674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144780</xdr:rowOff>
    </xdr:from>
    <xdr:ext cx="598805" cy="262255"/>
    <xdr:sp macro="" textlink="">
      <xdr:nvSpPr>
        <xdr:cNvPr id="258" name="n_3aveValue【橋りょう・トンネル】&#10;一人当たり有形固定資産（償却資産）額"/>
        <xdr:cNvSpPr txBox="1"/>
      </xdr:nvSpPr>
      <xdr:spPr>
        <a:xfrm>
          <a:off x="7363460" y="10774680"/>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103505</xdr:rowOff>
    </xdr:from>
    <xdr:ext cx="595630" cy="264795"/>
    <xdr:sp macro="" textlink="">
      <xdr:nvSpPr>
        <xdr:cNvPr id="259" name="n_4aveValue【橋りょう・トンネル】&#10;一人当たり有形固定資産（償却資産）額"/>
        <xdr:cNvSpPr txBox="1"/>
      </xdr:nvSpPr>
      <xdr:spPr>
        <a:xfrm>
          <a:off x="6494780" y="1073340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109220</xdr:rowOff>
    </xdr:from>
    <xdr:ext cx="598805" cy="262890"/>
    <xdr:sp macro="" textlink="">
      <xdr:nvSpPr>
        <xdr:cNvPr id="260" name="n_1mainValue【橋りょう・トンネル】&#10;一人当たり有形固定資産（償却資産）額"/>
        <xdr:cNvSpPr txBox="1"/>
      </xdr:nvSpPr>
      <xdr:spPr>
        <a:xfrm>
          <a:off x="9083040" y="1039622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110490</xdr:rowOff>
    </xdr:from>
    <xdr:ext cx="595630" cy="261620"/>
    <xdr:sp macro="" textlink="">
      <xdr:nvSpPr>
        <xdr:cNvPr id="261" name="n_2mainValue【橋りょう・トンネル】&#10;一人当たり有形固定資産（償却資産）額"/>
        <xdr:cNvSpPr txBox="1"/>
      </xdr:nvSpPr>
      <xdr:spPr>
        <a:xfrm>
          <a:off x="8227060" y="10397490"/>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107950</xdr:rowOff>
    </xdr:from>
    <xdr:ext cx="598805" cy="264795"/>
    <xdr:sp macro="" textlink="">
      <xdr:nvSpPr>
        <xdr:cNvPr id="262" name="n_3mainValue【橋りょう・トンネル】&#10;一人当たり有形固定資産（償却資産）額"/>
        <xdr:cNvSpPr txBox="1"/>
      </xdr:nvSpPr>
      <xdr:spPr>
        <a:xfrm>
          <a:off x="7363460" y="1039495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110490</xdr:rowOff>
    </xdr:from>
    <xdr:ext cx="595630" cy="261620"/>
    <xdr:sp macro="" textlink="">
      <xdr:nvSpPr>
        <xdr:cNvPr id="263" name="n_4mainValue【橋りょう・トンネル】&#10;一人当たり有形固定資産（償却資産）額"/>
        <xdr:cNvSpPr txBox="1"/>
      </xdr:nvSpPr>
      <xdr:spPr>
        <a:xfrm>
          <a:off x="6494780" y="10397490"/>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4" name="正方形/長方形 263"/>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5" name="正方形/長方形 264"/>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6" name="正方形/長方形 265"/>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7" name="正方形/長方形 266"/>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8" name="正方形/長方形 267"/>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9" name="正方形/長方形 268"/>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70" name="正方形/長方形 269"/>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71" name="正方形/長方形 270"/>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27965"/>
    <xdr:sp macro="" textlink="">
      <xdr:nvSpPr>
        <xdr:cNvPr id="272" name="テキスト ボックス 271"/>
        <xdr:cNvSpPr txBox="1"/>
      </xdr:nvSpPr>
      <xdr:spPr>
        <a:xfrm>
          <a:off x="708660" y="12765405"/>
          <a:ext cx="2984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3" name="直線コネクタ 272"/>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2255"/>
    <xdr:sp macro="" textlink="">
      <xdr:nvSpPr>
        <xdr:cNvPr id="274" name="テキスト ボックス 273"/>
        <xdr:cNvSpPr txBox="1"/>
      </xdr:nvSpPr>
      <xdr:spPr>
        <a:xfrm>
          <a:off x="289560" y="1509776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5" name="直線コネクタ 274"/>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1620"/>
    <xdr:sp macro="" textlink="">
      <xdr:nvSpPr>
        <xdr:cNvPr id="276" name="テキスト ボックス 275"/>
        <xdr:cNvSpPr txBox="1"/>
      </xdr:nvSpPr>
      <xdr:spPr>
        <a:xfrm>
          <a:off x="289560" y="147199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7" name="直線コネクタ 276"/>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0050" cy="264795"/>
    <xdr:sp macro="" textlink="">
      <xdr:nvSpPr>
        <xdr:cNvPr id="278" name="テキスト ボックス 277"/>
        <xdr:cNvSpPr txBox="1"/>
      </xdr:nvSpPr>
      <xdr:spPr>
        <a:xfrm>
          <a:off x="353695" y="14337665"/>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79" name="直線コネクタ 278"/>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0050" cy="264795"/>
    <xdr:sp macro="" textlink="">
      <xdr:nvSpPr>
        <xdr:cNvPr id="280" name="テキスト ボックス 279"/>
        <xdr:cNvSpPr txBox="1"/>
      </xdr:nvSpPr>
      <xdr:spPr>
        <a:xfrm>
          <a:off x="353695" y="1395603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0050" cy="262255"/>
    <xdr:sp macro="" textlink="">
      <xdr:nvSpPr>
        <xdr:cNvPr id="282" name="テキスト ボックス 281"/>
        <xdr:cNvSpPr txBox="1"/>
      </xdr:nvSpPr>
      <xdr:spPr>
        <a:xfrm>
          <a:off x="353695" y="13574395"/>
          <a:ext cx="400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83" name="直線コネクタ 282"/>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0050" cy="262890"/>
    <xdr:sp macro="" textlink="">
      <xdr:nvSpPr>
        <xdr:cNvPr id="284" name="テキスト ボックス 283"/>
        <xdr:cNvSpPr txBox="1"/>
      </xdr:nvSpPr>
      <xdr:spPr>
        <a:xfrm>
          <a:off x="353695" y="13196570"/>
          <a:ext cx="4000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5" name="直線コネクタ 284"/>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127000</xdr:rowOff>
    </xdr:from>
    <xdr:ext cx="335915" cy="264160"/>
    <xdr:sp macro="" textlink="">
      <xdr:nvSpPr>
        <xdr:cNvPr id="286" name="テキスト ボックス 285"/>
        <xdr:cNvSpPr txBox="1"/>
      </xdr:nvSpPr>
      <xdr:spPr>
        <a:xfrm>
          <a:off x="412750" y="12814300"/>
          <a:ext cx="3359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7"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36830</xdr:rowOff>
    </xdr:from>
    <xdr:to xmlns:xdr="http://schemas.openxmlformats.org/drawingml/2006/spreadsheetDrawing">
      <xdr:col>24</xdr:col>
      <xdr:colOff>62865</xdr:colOff>
      <xdr:row>86</xdr:row>
      <xdr:rowOff>116840</xdr:rowOff>
    </xdr:to>
    <xdr:cxnSp macro="">
      <xdr:nvCxnSpPr>
        <xdr:cNvPr id="288" name="直線コネクタ 287"/>
        <xdr:cNvCxnSpPr/>
      </xdr:nvCxnSpPr>
      <xdr:spPr>
        <a:xfrm flipV="1">
          <a:off x="4512945" y="1340993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121285</xdr:rowOff>
    </xdr:from>
    <xdr:ext cx="469900" cy="262255"/>
    <xdr:sp macro="" textlink="">
      <xdr:nvSpPr>
        <xdr:cNvPr id="289" name="【公営住宅】&#10;有形固定資産減価償却率最小値テキスト"/>
        <xdr:cNvSpPr txBox="1"/>
      </xdr:nvSpPr>
      <xdr:spPr>
        <a:xfrm>
          <a:off x="4551680" y="1486598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116840</xdr:rowOff>
    </xdr:from>
    <xdr:to xmlns:xdr="http://schemas.openxmlformats.org/drawingml/2006/spreadsheetDrawing">
      <xdr:col>24</xdr:col>
      <xdr:colOff>152400</xdr:colOff>
      <xdr:row>86</xdr:row>
      <xdr:rowOff>116840</xdr:rowOff>
    </xdr:to>
    <xdr:cxnSp macro="">
      <xdr:nvCxnSpPr>
        <xdr:cNvPr id="290" name="直線コネクタ 289"/>
        <xdr:cNvCxnSpPr/>
      </xdr:nvCxnSpPr>
      <xdr:spPr>
        <a:xfrm>
          <a:off x="4429760" y="1486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158115</xdr:rowOff>
    </xdr:from>
    <xdr:ext cx="405130" cy="262255"/>
    <xdr:sp macro="" textlink="">
      <xdr:nvSpPr>
        <xdr:cNvPr id="291" name="【公営住宅】&#10;有形固定資産減価償却率最大値テキスト"/>
        <xdr:cNvSpPr txBox="1"/>
      </xdr:nvSpPr>
      <xdr:spPr>
        <a:xfrm>
          <a:off x="4551680" y="1318831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36830</xdr:rowOff>
    </xdr:from>
    <xdr:to xmlns:xdr="http://schemas.openxmlformats.org/drawingml/2006/spreadsheetDrawing">
      <xdr:col>24</xdr:col>
      <xdr:colOff>152400</xdr:colOff>
      <xdr:row>78</xdr:row>
      <xdr:rowOff>36830</xdr:rowOff>
    </xdr:to>
    <xdr:cxnSp macro="">
      <xdr:nvCxnSpPr>
        <xdr:cNvPr id="292" name="直線コネクタ 291"/>
        <xdr:cNvCxnSpPr/>
      </xdr:nvCxnSpPr>
      <xdr:spPr>
        <a:xfrm>
          <a:off x="4429760" y="13409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114935</xdr:rowOff>
    </xdr:from>
    <xdr:ext cx="405130" cy="264795"/>
    <xdr:sp macro="" textlink="">
      <xdr:nvSpPr>
        <xdr:cNvPr id="293" name="【公営住宅】&#10;有形固定資産減価償却率平均値テキスト"/>
        <xdr:cNvSpPr txBox="1"/>
      </xdr:nvSpPr>
      <xdr:spPr>
        <a:xfrm>
          <a:off x="4551680" y="1417383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137160</xdr:rowOff>
    </xdr:from>
    <xdr:to xmlns:xdr="http://schemas.openxmlformats.org/drawingml/2006/spreadsheetDrawing">
      <xdr:col>24</xdr:col>
      <xdr:colOff>114300</xdr:colOff>
      <xdr:row>83</xdr:row>
      <xdr:rowOff>66040</xdr:rowOff>
    </xdr:to>
    <xdr:sp macro="" textlink="">
      <xdr:nvSpPr>
        <xdr:cNvPr id="294" name="フローチャート: 判断 293"/>
        <xdr:cNvSpPr/>
      </xdr:nvSpPr>
      <xdr:spPr>
        <a:xfrm>
          <a:off x="4462780" y="141960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128905</xdr:rowOff>
    </xdr:from>
    <xdr:to xmlns:xdr="http://schemas.openxmlformats.org/drawingml/2006/spreadsheetDrawing">
      <xdr:col>20</xdr:col>
      <xdr:colOff>38100</xdr:colOff>
      <xdr:row>83</xdr:row>
      <xdr:rowOff>57785</xdr:rowOff>
    </xdr:to>
    <xdr:sp macro="" textlink="">
      <xdr:nvSpPr>
        <xdr:cNvPr id="295" name="フローチャート: 判断 294"/>
        <xdr:cNvSpPr/>
      </xdr:nvSpPr>
      <xdr:spPr>
        <a:xfrm>
          <a:off x="3649980" y="141878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109855</xdr:rowOff>
    </xdr:from>
    <xdr:to xmlns:xdr="http://schemas.openxmlformats.org/drawingml/2006/spreadsheetDrawing">
      <xdr:col>15</xdr:col>
      <xdr:colOff>101600</xdr:colOff>
      <xdr:row>83</xdr:row>
      <xdr:rowOff>38100</xdr:rowOff>
    </xdr:to>
    <xdr:sp macro="" textlink="">
      <xdr:nvSpPr>
        <xdr:cNvPr id="296" name="フローチャート: 判断 295"/>
        <xdr:cNvSpPr/>
      </xdr:nvSpPr>
      <xdr:spPr>
        <a:xfrm>
          <a:off x="2781300" y="1416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78740</xdr:rowOff>
    </xdr:from>
    <xdr:to xmlns:xdr="http://schemas.openxmlformats.org/drawingml/2006/spreadsheetDrawing">
      <xdr:col>10</xdr:col>
      <xdr:colOff>165100</xdr:colOff>
      <xdr:row>83</xdr:row>
      <xdr:rowOff>7620</xdr:rowOff>
    </xdr:to>
    <xdr:sp macro="" textlink="">
      <xdr:nvSpPr>
        <xdr:cNvPr id="297" name="フローチャート: 判断 296"/>
        <xdr:cNvSpPr/>
      </xdr:nvSpPr>
      <xdr:spPr>
        <a:xfrm>
          <a:off x="1917700" y="14137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74930</xdr:rowOff>
    </xdr:from>
    <xdr:to xmlns:xdr="http://schemas.openxmlformats.org/drawingml/2006/spreadsheetDrawing">
      <xdr:col>6</xdr:col>
      <xdr:colOff>38100</xdr:colOff>
      <xdr:row>83</xdr:row>
      <xdr:rowOff>3175</xdr:rowOff>
    </xdr:to>
    <xdr:sp macro="" textlink="">
      <xdr:nvSpPr>
        <xdr:cNvPr id="298" name="フローチャート: 判断 297"/>
        <xdr:cNvSpPr/>
      </xdr:nvSpPr>
      <xdr:spPr>
        <a:xfrm>
          <a:off x="1054100" y="141338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58825" cy="265430"/>
    <xdr:sp macro="" textlink="">
      <xdr:nvSpPr>
        <xdr:cNvPr id="299" name="テキスト ボックス 298"/>
        <xdr:cNvSpPr txBox="1"/>
      </xdr:nvSpPr>
      <xdr:spPr>
        <a:xfrm>
          <a:off x="432816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300" name="テキスト ボックス 299"/>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58825" cy="265430"/>
    <xdr:sp macro="" textlink="">
      <xdr:nvSpPr>
        <xdr:cNvPr id="301" name="テキスト ボックス 300"/>
        <xdr:cNvSpPr txBox="1"/>
      </xdr:nvSpPr>
      <xdr:spPr>
        <a:xfrm>
          <a:off x="264668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2" name="テキスト ボックス 301"/>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3" name="テキスト ボックス 302"/>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59055</xdr:rowOff>
    </xdr:from>
    <xdr:to xmlns:xdr="http://schemas.openxmlformats.org/drawingml/2006/spreadsheetDrawing">
      <xdr:col>24</xdr:col>
      <xdr:colOff>114300</xdr:colOff>
      <xdr:row>80</xdr:row>
      <xdr:rowOff>162560</xdr:rowOff>
    </xdr:to>
    <xdr:sp macro="" textlink="">
      <xdr:nvSpPr>
        <xdr:cNvPr id="304" name="楕円 303"/>
        <xdr:cNvSpPr/>
      </xdr:nvSpPr>
      <xdr:spPr>
        <a:xfrm>
          <a:off x="4462780" y="137750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82550</xdr:rowOff>
    </xdr:from>
    <xdr:ext cx="405130" cy="264795"/>
    <xdr:sp macro="" textlink="">
      <xdr:nvSpPr>
        <xdr:cNvPr id="305" name="【公営住宅】&#10;有形固定資産減価償却率該当値テキスト"/>
        <xdr:cNvSpPr txBox="1"/>
      </xdr:nvSpPr>
      <xdr:spPr>
        <a:xfrm>
          <a:off x="4551680" y="136271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13970</xdr:rowOff>
    </xdr:from>
    <xdr:to xmlns:xdr="http://schemas.openxmlformats.org/drawingml/2006/spreadsheetDrawing">
      <xdr:col>20</xdr:col>
      <xdr:colOff>38100</xdr:colOff>
      <xdr:row>80</xdr:row>
      <xdr:rowOff>118110</xdr:rowOff>
    </xdr:to>
    <xdr:sp macro="" textlink="">
      <xdr:nvSpPr>
        <xdr:cNvPr id="306" name="楕円 305"/>
        <xdr:cNvSpPr/>
      </xdr:nvSpPr>
      <xdr:spPr>
        <a:xfrm>
          <a:off x="3649980" y="1372997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66675</xdr:rowOff>
    </xdr:from>
    <xdr:to xmlns:xdr="http://schemas.openxmlformats.org/drawingml/2006/spreadsheetDrawing">
      <xdr:col>24</xdr:col>
      <xdr:colOff>63500</xdr:colOff>
      <xdr:row>80</xdr:row>
      <xdr:rowOff>111125</xdr:rowOff>
    </xdr:to>
    <xdr:cxnSp macro="">
      <xdr:nvCxnSpPr>
        <xdr:cNvPr id="307" name="直線コネクタ 306"/>
        <xdr:cNvCxnSpPr/>
      </xdr:nvCxnSpPr>
      <xdr:spPr>
        <a:xfrm>
          <a:off x="3700780" y="13782675"/>
          <a:ext cx="812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15875</xdr:rowOff>
    </xdr:from>
    <xdr:to xmlns:xdr="http://schemas.openxmlformats.org/drawingml/2006/spreadsheetDrawing">
      <xdr:col>15</xdr:col>
      <xdr:colOff>101600</xdr:colOff>
      <xdr:row>81</xdr:row>
      <xdr:rowOff>120650</xdr:rowOff>
    </xdr:to>
    <xdr:sp macro="" textlink="">
      <xdr:nvSpPr>
        <xdr:cNvPr id="308" name="楕円 307"/>
        <xdr:cNvSpPr/>
      </xdr:nvSpPr>
      <xdr:spPr>
        <a:xfrm>
          <a:off x="2781300" y="139033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66675</xdr:rowOff>
    </xdr:from>
    <xdr:to xmlns:xdr="http://schemas.openxmlformats.org/drawingml/2006/spreadsheetDrawing">
      <xdr:col>19</xdr:col>
      <xdr:colOff>177800</xdr:colOff>
      <xdr:row>81</xdr:row>
      <xdr:rowOff>67945</xdr:rowOff>
    </xdr:to>
    <xdr:cxnSp macro="">
      <xdr:nvCxnSpPr>
        <xdr:cNvPr id="309" name="直線コネクタ 308"/>
        <xdr:cNvCxnSpPr/>
      </xdr:nvCxnSpPr>
      <xdr:spPr>
        <a:xfrm flipV="1">
          <a:off x="2832100" y="13782675"/>
          <a:ext cx="86868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143510</xdr:rowOff>
    </xdr:from>
    <xdr:to xmlns:xdr="http://schemas.openxmlformats.org/drawingml/2006/spreadsheetDrawing">
      <xdr:col>10</xdr:col>
      <xdr:colOff>165100</xdr:colOff>
      <xdr:row>81</xdr:row>
      <xdr:rowOff>71120</xdr:rowOff>
    </xdr:to>
    <xdr:sp macro="" textlink="">
      <xdr:nvSpPr>
        <xdr:cNvPr id="310" name="楕円 309"/>
        <xdr:cNvSpPr/>
      </xdr:nvSpPr>
      <xdr:spPr>
        <a:xfrm>
          <a:off x="1917700" y="13859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19685</xdr:rowOff>
    </xdr:from>
    <xdr:to xmlns:xdr="http://schemas.openxmlformats.org/drawingml/2006/spreadsheetDrawing">
      <xdr:col>15</xdr:col>
      <xdr:colOff>50800</xdr:colOff>
      <xdr:row>81</xdr:row>
      <xdr:rowOff>67945</xdr:rowOff>
    </xdr:to>
    <xdr:cxnSp macro="">
      <xdr:nvCxnSpPr>
        <xdr:cNvPr id="311" name="直線コネクタ 310"/>
        <xdr:cNvCxnSpPr/>
      </xdr:nvCxnSpPr>
      <xdr:spPr>
        <a:xfrm>
          <a:off x="1968500" y="13907135"/>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95885</xdr:rowOff>
    </xdr:from>
    <xdr:to xmlns:xdr="http://schemas.openxmlformats.org/drawingml/2006/spreadsheetDrawing">
      <xdr:col>6</xdr:col>
      <xdr:colOff>38100</xdr:colOff>
      <xdr:row>81</xdr:row>
      <xdr:rowOff>24765</xdr:rowOff>
    </xdr:to>
    <xdr:sp macro="" textlink="">
      <xdr:nvSpPr>
        <xdr:cNvPr id="312" name="楕円 311"/>
        <xdr:cNvSpPr/>
      </xdr:nvSpPr>
      <xdr:spPr>
        <a:xfrm>
          <a:off x="1054100" y="138118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147955</xdr:rowOff>
    </xdr:from>
    <xdr:to xmlns:xdr="http://schemas.openxmlformats.org/drawingml/2006/spreadsheetDrawing">
      <xdr:col>10</xdr:col>
      <xdr:colOff>114300</xdr:colOff>
      <xdr:row>81</xdr:row>
      <xdr:rowOff>19685</xdr:rowOff>
    </xdr:to>
    <xdr:cxnSp macro="">
      <xdr:nvCxnSpPr>
        <xdr:cNvPr id="313" name="直線コネクタ 312"/>
        <xdr:cNvCxnSpPr/>
      </xdr:nvCxnSpPr>
      <xdr:spPr>
        <a:xfrm>
          <a:off x="1104900" y="13863955"/>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48260</xdr:rowOff>
    </xdr:from>
    <xdr:ext cx="401955" cy="264795"/>
    <xdr:sp macro="" textlink="">
      <xdr:nvSpPr>
        <xdr:cNvPr id="314" name="n_1aveValue【公営住宅】&#10;有形固定資産減価償却率"/>
        <xdr:cNvSpPr txBox="1"/>
      </xdr:nvSpPr>
      <xdr:spPr>
        <a:xfrm>
          <a:off x="3490595" y="1427861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29210</xdr:rowOff>
    </xdr:from>
    <xdr:ext cx="405130" cy="262890"/>
    <xdr:sp macro="" textlink="">
      <xdr:nvSpPr>
        <xdr:cNvPr id="315" name="n_2aveValue【公営住宅】&#10;有形固定資産減価償却率"/>
        <xdr:cNvSpPr txBox="1"/>
      </xdr:nvSpPr>
      <xdr:spPr>
        <a:xfrm>
          <a:off x="2634615" y="1425956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171450</xdr:rowOff>
    </xdr:from>
    <xdr:ext cx="401955" cy="264795"/>
    <xdr:sp macro="" textlink="">
      <xdr:nvSpPr>
        <xdr:cNvPr id="316" name="n_3aveValue【公営住宅】&#10;有形固定資産減価償却率"/>
        <xdr:cNvSpPr txBox="1"/>
      </xdr:nvSpPr>
      <xdr:spPr>
        <a:xfrm>
          <a:off x="1771015" y="1423035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169545</xdr:rowOff>
    </xdr:from>
    <xdr:ext cx="401955" cy="261620"/>
    <xdr:sp macro="" textlink="">
      <xdr:nvSpPr>
        <xdr:cNvPr id="317" name="n_4aveValue【公営住宅】&#10;有形固定資産減価償却率"/>
        <xdr:cNvSpPr txBox="1"/>
      </xdr:nvSpPr>
      <xdr:spPr>
        <a:xfrm>
          <a:off x="907415" y="14228445"/>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135255</xdr:rowOff>
    </xdr:from>
    <xdr:ext cx="401955" cy="262255"/>
    <xdr:sp macro="" textlink="">
      <xdr:nvSpPr>
        <xdr:cNvPr id="318" name="n_1mainValue【公営住宅】&#10;有形固定資産減価償却率"/>
        <xdr:cNvSpPr txBox="1"/>
      </xdr:nvSpPr>
      <xdr:spPr>
        <a:xfrm>
          <a:off x="3490595" y="1350835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137160</xdr:rowOff>
    </xdr:from>
    <xdr:ext cx="405130" cy="264795"/>
    <xdr:sp macro="" textlink="">
      <xdr:nvSpPr>
        <xdr:cNvPr id="319" name="n_2mainValue【公営住宅】&#10;有形固定資産減価償却率"/>
        <xdr:cNvSpPr txBox="1"/>
      </xdr:nvSpPr>
      <xdr:spPr>
        <a:xfrm>
          <a:off x="2634615" y="1368171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88265</xdr:rowOff>
    </xdr:from>
    <xdr:ext cx="401955" cy="261620"/>
    <xdr:sp macro="" textlink="">
      <xdr:nvSpPr>
        <xdr:cNvPr id="320" name="n_3mainValue【公営住宅】&#10;有形固定資産減価償却率"/>
        <xdr:cNvSpPr txBox="1"/>
      </xdr:nvSpPr>
      <xdr:spPr>
        <a:xfrm>
          <a:off x="1771015" y="13632815"/>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41910</xdr:rowOff>
    </xdr:from>
    <xdr:ext cx="401955" cy="262255"/>
    <xdr:sp macro="" textlink="">
      <xdr:nvSpPr>
        <xdr:cNvPr id="321" name="n_4mainValue【公営住宅】&#10;有形固定資産減価償却率"/>
        <xdr:cNvSpPr txBox="1"/>
      </xdr:nvSpPr>
      <xdr:spPr>
        <a:xfrm>
          <a:off x="907415" y="1358646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2" name="正方形/長方形 321"/>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3" name="正方形/長方形 322"/>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4" name="正方形/長方形 323"/>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5" name="正方形/長方形 324"/>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6" name="正方形/長方形 325"/>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7" name="正方形/長方形 326"/>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8" name="正方形/長方形 327"/>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9" name="正方形/長方形 328"/>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6710" cy="227965"/>
    <xdr:sp macro="" textlink="">
      <xdr:nvSpPr>
        <xdr:cNvPr id="330" name="テキスト ボックス 329"/>
        <xdr:cNvSpPr txBox="1"/>
      </xdr:nvSpPr>
      <xdr:spPr>
        <a:xfrm>
          <a:off x="6393180" y="1276540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1" name="直線コネクタ 330"/>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116840</xdr:rowOff>
    </xdr:from>
    <xdr:to xmlns:xdr="http://schemas.openxmlformats.org/drawingml/2006/spreadsheetDrawing">
      <xdr:col>59</xdr:col>
      <xdr:colOff>50800</xdr:colOff>
      <xdr:row>86</xdr:row>
      <xdr:rowOff>116840</xdr:rowOff>
    </xdr:to>
    <xdr:cxnSp macro="">
      <xdr:nvCxnSpPr>
        <xdr:cNvPr id="332" name="直線コネクタ 331"/>
        <xdr:cNvCxnSpPr/>
      </xdr:nvCxnSpPr>
      <xdr:spPr>
        <a:xfrm>
          <a:off x="6431280" y="14861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146685</xdr:rowOff>
    </xdr:from>
    <xdr:ext cx="464185" cy="261620"/>
    <xdr:sp macro="" textlink="">
      <xdr:nvSpPr>
        <xdr:cNvPr id="333" name="テキスト ボックス 332"/>
        <xdr:cNvSpPr txBox="1"/>
      </xdr:nvSpPr>
      <xdr:spPr>
        <a:xfrm>
          <a:off x="5974080" y="1471993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78105</xdr:rowOff>
    </xdr:from>
    <xdr:to xmlns:xdr="http://schemas.openxmlformats.org/drawingml/2006/spreadsheetDrawing">
      <xdr:col>59</xdr:col>
      <xdr:colOff>50800</xdr:colOff>
      <xdr:row>84</xdr:row>
      <xdr:rowOff>78105</xdr:rowOff>
    </xdr:to>
    <xdr:cxnSp macro="">
      <xdr:nvCxnSpPr>
        <xdr:cNvPr id="334" name="直線コネクタ 333"/>
        <xdr:cNvCxnSpPr/>
      </xdr:nvCxnSpPr>
      <xdr:spPr>
        <a:xfrm>
          <a:off x="6431280" y="1447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107315</xdr:rowOff>
    </xdr:from>
    <xdr:ext cx="464185" cy="264795"/>
    <xdr:sp macro="" textlink="">
      <xdr:nvSpPr>
        <xdr:cNvPr id="335" name="テキスト ボックス 334"/>
        <xdr:cNvSpPr txBox="1"/>
      </xdr:nvSpPr>
      <xdr:spPr>
        <a:xfrm>
          <a:off x="5974080" y="1433766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38735</xdr:rowOff>
    </xdr:from>
    <xdr:to xmlns:xdr="http://schemas.openxmlformats.org/drawingml/2006/spreadsheetDrawing">
      <xdr:col>59</xdr:col>
      <xdr:colOff>50800</xdr:colOff>
      <xdr:row>82</xdr:row>
      <xdr:rowOff>38735</xdr:rowOff>
    </xdr:to>
    <xdr:cxnSp macro="">
      <xdr:nvCxnSpPr>
        <xdr:cNvPr id="336" name="直線コネクタ 335"/>
        <xdr:cNvCxnSpPr/>
      </xdr:nvCxnSpPr>
      <xdr:spPr>
        <a:xfrm>
          <a:off x="6431280" y="14097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68580</xdr:rowOff>
    </xdr:from>
    <xdr:ext cx="528320" cy="264795"/>
    <xdr:sp macro="" textlink="">
      <xdr:nvSpPr>
        <xdr:cNvPr id="337" name="テキスト ボックス 336"/>
        <xdr:cNvSpPr txBox="1"/>
      </xdr:nvSpPr>
      <xdr:spPr>
        <a:xfrm>
          <a:off x="5915025" y="13956030"/>
          <a:ext cx="528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431280" y="1371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29845</xdr:rowOff>
    </xdr:from>
    <xdr:ext cx="528320" cy="262255"/>
    <xdr:sp macro="" textlink="">
      <xdr:nvSpPr>
        <xdr:cNvPr id="339" name="テキスト ボックス 338"/>
        <xdr:cNvSpPr txBox="1"/>
      </xdr:nvSpPr>
      <xdr:spPr>
        <a:xfrm>
          <a:off x="5915025" y="13574395"/>
          <a:ext cx="528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136525</xdr:rowOff>
    </xdr:from>
    <xdr:to xmlns:xdr="http://schemas.openxmlformats.org/drawingml/2006/spreadsheetDrawing">
      <xdr:col>59</xdr:col>
      <xdr:colOff>50800</xdr:colOff>
      <xdr:row>77</xdr:row>
      <xdr:rowOff>136525</xdr:rowOff>
    </xdr:to>
    <xdr:cxnSp macro="">
      <xdr:nvCxnSpPr>
        <xdr:cNvPr id="340" name="直線コネクタ 339"/>
        <xdr:cNvCxnSpPr/>
      </xdr:nvCxnSpPr>
      <xdr:spPr>
        <a:xfrm>
          <a:off x="6431280" y="13338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166370</xdr:rowOff>
    </xdr:from>
    <xdr:ext cx="528320" cy="262890"/>
    <xdr:sp macro="" textlink="">
      <xdr:nvSpPr>
        <xdr:cNvPr id="341" name="テキスト ボックス 340"/>
        <xdr:cNvSpPr txBox="1"/>
      </xdr:nvSpPr>
      <xdr:spPr>
        <a:xfrm>
          <a:off x="5915025" y="13196570"/>
          <a:ext cx="528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42" name="直線コネクタ 341"/>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127000</xdr:rowOff>
    </xdr:from>
    <xdr:ext cx="528320" cy="264160"/>
    <xdr:sp macro="" textlink="">
      <xdr:nvSpPr>
        <xdr:cNvPr id="343" name="テキスト ボックス 342"/>
        <xdr:cNvSpPr txBox="1"/>
      </xdr:nvSpPr>
      <xdr:spPr>
        <a:xfrm>
          <a:off x="5915025" y="12814300"/>
          <a:ext cx="528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4"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24130</xdr:rowOff>
    </xdr:from>
    <xdr:to xmlns:xdr="http://schemas.openxmlformats.org/drawingml/2006/spreadsheetDrawing">
      <xdr:col>54</xdr:col>
      <xdr:colOff>185420</xdr:colOff>
      <xdr:row>86</xdr:row>
      <xdr:rowOff>104775</xdr:rowOff>
    </xdr:to>
    <xdr:cxnSp macro="">
      <xdr:nvCxnSpPr>
        <xdr:cNvPr id="345" name="直線コネクタ 344"/>
        <xdr:cNvCxnSpPr/>
      </xdr:nvCxnSpPr>
      <xdr:spPr>
        <a:xfrm flipV="1">
          <a:off x="10198100" y="13397230"/>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107950</xdr:rowOff>
    </xdr:from>
    <xdr:ext cx="466725" cy="264795"/>
    <xdr:sp macro="" textlink="">
      <xdr:nvSpPr>
        <xdr:cNvPr id="346" name="【公営住宅】&#10;一人当たり面積最小値テキスト"/>
        <xdr:cNvSpPr txBox="1"/>
      </xdr:nvSpPr>
      <xdr:spPr>
        <a:xfrm>
          <a:off x="10236200" y="1485265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104775</xdr:rowOff>
    </xdr:from>
    <xdr:to xmlns:xdr="http://schemas.openxmlformats.org/drawingml/2006/spreadsheetDrawing">
      <xdr:col>55</xdr:col>
      <xdr:colOff>88900</xdr:colOff>
      <xdr:row>86</xdr:row>
      <xdr:rowOff>104775</xdr:rowOff>
    </xdr:to>
    <xdr:cxnSp macro="">
      <xdr:nvCxnSpPr>
        <xdr:cNvPr id="347" name="直線コネクタ 346"/>
        <xdr:cNvCxnSpPr/>
      </xdr:nvCxnSpPr>
      <xdr:spPr>
        <a:xfrm>
          <a:off x="10114280" y="14849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144780</xdr:rowOff>
    </xdr:from>
    <xdr:ext cx="531495" cy="262255"/>
    <xdr:sp macro="" textlink="">
      <xdr:nvSpPr>
        <xdr:cNvPr id="348" name="【公営住宅】&#10;一人当たり面積最大値テキスト"/>
        <xdr:cNvSpPr txBox="1"/>
      </xdr:nvSpPr>
      <xdr:spPr>
        <a:xfrm>
          <a:off x="10236200" y="1317498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24130</xdr:rowOff>
    </xdr:from>
    <xdr:to xmlns:xdr="http://schemas.openxmlformats.org/drawingml/2006/spreadsheetDrawing">
      <xdr:col>55</xdr:col>
      <xdr:colOff>88900</xdr:colOff>
      <xdr:row>78</xdr:row>
      <xdr:rowOff>24130</xdr:rowOff>
    </xdr:to>
    <xdr:cxnSp macro="">
      <xdr:nvCxnSpPr>
        <xdr:cNvPr id="349" name="直線コネクタ 348"/>
        <xdr:cNvCxnSpPr/>
      </xdr:nvCxnSpPr>
      <xdr:spPr>
        <a:xfrm>
          <a:off x="10114280" y="133972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1270</xdr:rowOff>
    </xdr:from>
    <xdr:ext cx="466725" cy="264795"/>
    <xdr:sp macro="" textlink="">
      <xdr:nvSpPr>
        <xdr:cNvPr id="350" name="【公営住宅】&#10;一人当たり面積平均値テキスト"/>
        <xdr:cNvSpPr txBox="1"/>
      </xdr:nvSpPr>
      <xdr:spPr>
        <a:xfrm>
          <a:off x="10236200" y="14403070"/>
          <a:ext cx="46672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153035</xdr:rowOff>
    </xdr:from>
    <xdr:to xmlns:xdr="http://schemas.openxmlformats.org/drawingml/2006/spreadsheetDrawing">
      <xdr:col>55</xdr:col>
      <xdr:colOff>50800</xdr:colOff>
      <xdr:row>85</xdr:row>
      <xdr:rowOff>81915</xdr:rowOff>
    </xdr:to>
    <xdr:sp macro="" textlink="">
      <xdr:nvSpPr>
        <xdr:cNvPr id="351" name="フローチャート: 判断 350"/>
        <xdr:cNvSpPr/>
      </xdr:nvSpPr>
      <xdr:spPr>
        <a:xfrm>
          <a:off x="10152380" y="1455483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167640</xdr:rowOff>
    </xdr:from>
    <xdr:to xmlns:xdr="http://schemas.openxmlformats.org/drawingml/2006/spreadsheetDrawing">
      <xdr:col>50</xdr:col>
      <xdr:colOff>165100</xdr:colOff>
      <xdr:row>85</xdr:row>
      <xdr:rowOff>95885</xdr:rowOff>
    </xdr:to>
    <xdr:sp macro="" textlink="">
      <xdr:nvSpPr>
        <xdr:cNvPr id="352" name="フローチャート: 判断 351"/>
        <xdr:cNvSpPr/>
      </xdr:nvSpPr>
      <xdr:spPr>
        <a:xfrm>
          <a:off x="9334500" y="14569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7620</xdr:rowOff>
    </xdr:from>
    <xdr:to xmlns:xdr="http://schemas.openxmlformats.org/drawingml/2006/spreadsheetDrawing">
      <xdr:col>46</xdr:col>
      <xdr:colOff>38100</xdr:colOff>
      <xdr:row>85</xdr:row>
      <xdr:rowOff>111125</xdr:rowOff>
    </xdr:to>
    <xdr:sp macro="" textlink="">
      <xdr:nvSpPr>
        <xdr:cNvPr id="353" name="フローチャート: 判断 352"/>
        <xdr:cNvSpPr/>
      </xdr:nvSpPr>
      <xdr:spPr>
        <a:xfrm>
          <a:off x="8470900" y="145808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22860</xdr:rowOff>
    </xdr:from>
    <xdr:to xmlns:xdr="http://schemas.openxmlformats.org/drawingml/2006/spreadsheetDrawing">
      <xdr:col>41</xdr:col>
      <xdr:colOff>101600</xdr:colOff>
      <xdr:row>85</xdr:row>
      <xdr:rowOff>126365</xdr:rowOff>
    </xdr:to>
    <xdr:sp macro="" textlink="">
      <xdr:nvSpPr>
        <xdr:cNvPr id="354" name="フローチャート: 判断 353"/>
        <xdr:cNvSpPr/>
      </xdr:nvSpPr>
      <xdr:spPr>
        <a:xfrm>
          <a:off x="7602220" y="145961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14605</xdr:rowOff>
    </xdr:from>
    <xdr:to xmlns:xdr="http://schemas.openxmlformats.org/drawingml/2006/spreadsheetDrawing">
      <xdr:col>36</xdr:col>
      <xdr:colOff>165100</xdr:colOff>
      <xdr:row>85</xdr:row>
      <xdr:rowOff>118745</xdr:rowOff>
    </xdr:to>
    <xdr:sp macro="" textlink="">
      <xdr:nvSpPr>
        <xdr:cNvPr id="355" name="フローチャート: 判断 354"/>
        <xdr:cNvSpPr/>
      </xdr:nvSpPr>
      <xdr:spPr>
        <a:xfrm>
          <a:off x="6738620" y="145878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6" name="テキスト ボックス 355"/>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7" name="テキスト ボックス 356"/>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8" name="テキスト ボックス 357"/>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58825" cy="265430"/>
    <xdr:sp macro="" textlink="">
      <xdr:nvSpPr>
        <xdr:cNvPr id="359" name="テキスト ボックス 358"/>
        <xdr:cNvSpPr txBox="1"/>
      </xdr:nvSpPr>
      <xdr:spPr>
        <a:xfrm>
          <a:off x="746760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60" name="テキスト ボックス 359"/>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167640</xdr:rowOff>
    </xdr:from>
    <xdr:to xmlns:xdr="http://schemas.openxmlformats.org/drawingml/2006/spreadsheetDrawing">
      <xdr:col>55</xdr:col>
      <xdr:colOff>50800</xdr:colOff>
      <xdr:row>86</xdr:row>
      <xdr:rowOff>95885</xdr:rowOff>
    </xdr:to>
    <xdr:sp macro="" textlink="">
      <xdr:nvSpPr>
        <xdr:cNvPr id="361" name="楕円 360"/>
        <xdr:cNvSpPr/>
      </xdr:nvSpPr>
      <xdr:spPr>
        <a:xfrm>
          <a:off x="10152380" y="147408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80645</xdr:rowOff>
    </xdr:from>
    <xdr:ext cx="466725" cy="264795"/>
    <xdr:sp macro="" textlink="">
      <xdr:nvSpPr>
        <xdr:cNvPr id="362" name="【公営住宅】&#10;一人当たり面積該当値テキスト"/>
        <xdr:cNvSpPr txBox="1"/>
      </xdr:nvSpPr>
      <xdr:spPr>
        <a:xfrm>
          <a:off x="10236200" y="146538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168275</xdr:rowOff>
    </xdr:from>
    <xdr:to xmlns:xdr="http://schemas.openxmlformats.org/drawingml/2006/spreadsheetDrawing">
      <xdr:col>50</xdr:col>
      <xdr:colOff>165100</xdr:colOff>
      <xdr:row>86</xdr:row>
      <xdr:rowOff>96520</xdr:rowOff>
    </xdr:to>
    <xdr:sp macro="" textlink="">
      <xdr:nvSpPr>
        <xdr:cNvPr id="363" name="楕円 362"/>
        <xdr:cNvSpPr/>
      </xdr:nvSpPr>
      <xdr:spPr>
        <a:xfrm>
          <a:off x="9334500" y="14741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44450</xdr:rowOff>
    </xdr:from>
    <xdr:to xmlns:xdr="http://schemas.openxmlformats.org/drawingml/2006/spreadsheetDrawing">
      <xdr:col>55</xdr:col>
      <xdr:colOff>0</xdr:colOff>
      <xdr:row>86</xdr:row>
      <xdr:rowOff>45085</xdr:rowOff>
    </xdr:to>
    <xdr:cxnSp macro="">
      <xdr:nvCxnSpPr>
        <xdr:cNvPr id="364" name="直線コネクタ 363"/>
        <xdr:cNvCxnSpPr/>
      </xdr:nvCxnSpPr>
      <xdr:spPr>
        <a:xfrm flipV="1">
          <a:off x="9385300" y="147891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635</xdr:rowOff>
    </xdr:from>
    <xdr:to xmlns:xdr="http://schemas.openxmlformats.org/drawingml/2006/spreadsheetDrawing">
      <xdr:col>46</xdr:col>
      <xdr:colOff>38100</xdr:colOff>
      <xdr:row>86</xdr:row>
      <xdr:rowOff>104775</xdr:rowOff>
    </xdr:to>
    <xdr:sp macro="" textlink="">
      <xdr:nvSpPr>
        <xdr:cNvPr id="365" name="楕円 364"/>
        <xdr:cNvSpPr/>
      </xdr:nvSpPr>
      <xdr:spPr>
        <a:xfrm>
          <a:off x="8470900" y="1474533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45085</xdr:rowOff>
    </xdr:from>
    <xdr:to xmlns:xdr="http://schemas.openxmlformats.org/drawingml/2006/spreadsheetDrawing">
      <xdr:col>50</xdr:col>
      <xdr:colOff>114300</xdr:colOff>
      <xdr:row>86</xdr:row>
      <xdr:rowOff>52705</xdr:rowOff>
    </xdr:to>
    <xdr:cxnSp macro="">
      <xdr:nvCxnSpPr>
        <xdr:cNvPr id="366" name="直線コネクタ 365"/>
        <xdr:cNvCxnSpPr/>
      </xdr:nvCxnSpPr>
      <xdr:spPr>
        <a:xfrm flipV="1">
          <a:off x="8521700" y="1478978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635</xdr:rowOff>
    </xdr:from>
    <xdr:to xmlns:xdr="http://schemas.openxmlformats.org/drawingml/2006/spreadsheetDrawing">
      <xdr:col>41</xdr:col>
      <xdr:colOff>101600</xdr:colOff>
      <xdr:row>86</xdr:row>
      <xdr:rowOff>104775</xdr:rowOff>
    </xdr:to>
    <xdr:sp macro="" textlink="">
      <xdr:nvSpPr>
        <xdr:cNvPr id="367" name="楕円 366"/>
        <xdr:cNvSpPr/>
      </xdr:nvSpPr>
      <xdr:spPr>
        <a:xfrm>
          <a:off x="7602220" y="14745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52705</xdr:rowOff>
    </xdr:from>
    <xdr:to xmlns:xdr="http://schemas.openxmlformats.org/drawingml/2006/spreadsheetDrawing">
      <xdr:col>45</xdr:col>
      <xdr:colOff>177800</xdr:colOff>
      <xdr:row>86</xdr:row>
      <xdr:rowOff>52705</xdr:rowOff>
    </xdr:to>
    <xdr:cxnSp macro="">
      <xdr:nvCxnSpPr>
        <xdr:cNvPr id="368" name="直線コネクタ 367"/>
        <xdr:cNvCxnSpPr/>
      </xdr:nvCxnSpPr>
      <xdr:spPr>
        <a:xfrm>
          <a:off x="7653020" y="147974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635</xdr:rowOff>
    </xdr:from>
    <xdr:to xmlns:xdr="http://schemas.openxmlformats.org/drawingml/2006/spreadsheetDrawing">
      <xdr:col>36</xdr:col>
      <xdr:colOff>165100</xdr:colOff>
      <xdr:row>86</xdr:row>
      <xdr:rowOff>104775</xdr:rowOff>
    </xdr:to>
    <xdr:sp macro="" textlink="">
      <xdr:nvSpPr>
        <xdr:cNvPr id="369" name="楕円 368"/>
        <xdr:cNvSpPr/>
      </xdr:nvSpPr>
      <xdr:spPr>
        <a:xfrm>
          <a:off x="6738620" y="14745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52705</xdr:rowOff>
    </xdr:from>
    <xdr:to xmlns:xdr="http://schemas.openxmlformats.org/drawingml/2006/spreadsheetDrawing">
      <xdr:col>41</xdr:col>
      <xdr:colOff>50800</xdr:colOff>
      <xdr:row>86</xdr:row>
      <xdr:rowOff>52705</xdr:rowOff>
    </xdr:to>
    <xdr:cxnSp macro="">
      <xdr:nvCxnSpPr>
        <xdr:cNvPr id="370" name="直線コネクタ 369"/>
        <xdr:cNvCxnSpPr/>
      </xdr:nvCxnSpPr>
      <xdr:spPr>
        <a:xfrm flipV="1">
          <a:off x="6789420" y="147974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113030</xdr:rowOff>
    </xdr:from>
    <xdr:ext cx="466725" cy="261620"/>
    <xdr:sp macro="" textlink="">
      <xdr:nvSpPr>
        <xdr:cNvPr id="371" name="n_1aveValue【公営住宅】&#10;一人当たり面積"/>
        <xdr:cNvSpPr txBox="1"/>
      </xdr:nvSpPr>
      <xdr:spPr>
        <a:xfrm>
          <a:off x="9142730" y="1434338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127635</xdr:rowOff>
    </xdr:from>
    <xdr:ext cx="469900" cy="264160"/>
    <xdr:sp macro="" textlink="">
      <xdr:nvSpPr>
        <xdr:cNvPr id="372" name="n_2aveValue【公営住宅】&#10;一人当たり面積"/>
        <xdr:cNvSpPr txBox="1"/>
      </xdr:nvSpPr>
      <xdr:spPr>
        <a:xfrm>
          <a:off x="8291830" y="143579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143510</xdr:rowOff>
    </xdr:from>
    <xdr:ext cx="466725" cy="262890"/>
    <xdr:sp macro="" textlink="">
      <xdr:nvSpPr>
        <xdr:cNvPr id="373" name="n_3aveValue【公営住宅】&#10;一人当たり面積"/>
        <xdr:cNvSpPr txBox="1"/>
      </xdr:nvSpPr>
      <xdr:spPr>
        <a:xfrm>
          <a:off x="7423150" y="14373860"/>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135890</xdr:rowOff>
    </xdr:from>
    <xdr:ext cx="466725" cy="262255"/>
    <xdr:sp macro="" textlink="">
      <xdr:nvSpPr>
        <xdr:cNvPr id="374" name="n_4aveValue【公営住宅】&#10;一人当たり面積"/>
        <xdr:cNvSpPr txBox="1"/>
      </xdr:nvSpPr>
      <xdr:spPr>
        <a:xfrm>
          <a:off x="6559550" y="1436624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87630</xdr:rowOff>
    </xdr:from>
    <xdr:ext cx="466725" cy="262255"/>
    <xdr:sp macro="" textlink="">
      <xdr:nvSpPr>
        <xdr:cNvPr id="375" name="n_1mainValue【公営住宅】&#10;一人当たり面積"/>
        <xdr:cNvSpPr txBox="1"/>
      </xdr:nvSpPr>
      <xdr:spPr>
        <a:xfrm>
          <a:off x="9142730" y="1483233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95885</xdr:rowOff>
    </xdr:from>
    <xdr:ext cx="469900" cy="265430"/>
    <xdr:sp macro="" textlink="">
      <xdr:nvSpPr>
        <xdr:cNvPr id="376" name="n_2mainValue【公営住宅】&#10;一人当たり面積"/>
        <xdr:cNvSpPr txBox="1"/>
      </xdr:nvSpPr>
      <xdr:spPr>
        <a:xfrm>
          <a:off x="8291830" y="1484058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95250</xdr:rowOff>
    </xdr:from>
    <xdr:ext cx="466725" cy="265430"/>
    <xdr:sp macro="" textlink="">
      <xdr:nvSpPr>
        <xdr:cNvPr id="377" name="n_3mainValue【公営住宅】&#10;一人当たり面積"/>
        <xdr:cNvSpPr txBox="1"/>
      </xdr:nvSpPr>
      <xdr:spPr>
        <a:xfrm>
          <a:off x="7423150" y="1483995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95250</xdr:rowOff>
    </xdr:from>
    <xdr:ext cx="466725" cy="265430"/>
    <xdr:sp macro="" textlink="">
      <xdr:nvSpPr>
        <xdr:cNvPr id="378" name="n_4mainValue【公営住宅】&#10;一人当たり面積"/>
        <xdr:cNvSpPr txBox="1"/>
      </xdr:nvSpPr>
      <xdr:spPr>
        <a:xfrm>
          <a:off x="6559550" y="1483995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9" name="テキスト ボックス 388"/>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5905"/>
    <xdr:sp macro="" textlink="">
      <xdr:nvSpPr>
        <xdr:cNvPr id="391" name="テキスト ボックス 390"/>
        <xdr:cNvSpPr txBox="1"/>
      </xdr:nvSpPr>
      <xdr:spPr>
        <a:xfrm>
          <a:off x="289560" y="185813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0050" cy="259080"/>
    <xdr:sp macro="" textlink="">
      <xdr:nvSpPr>
        <xdr:cNvPr id="393" name="テキスト ボックス 392"/>
        <xdr:cNvSpPr txBox="1"/>
      </xdr:nvSpPr>
      <xdr:spPr>
        <a:xfrm>
          <a:off x="353695" y="182543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0050" cy="255905"/>
    <xdr:sp macro="" textlink="">
      <xdr:nvSpPr>
        <xdr:cNvPr id="395" name="テキスト ボックス 394"/>
        <xdr:cNvSpPr txBox="1"/>
      </xdr:nvSpPr>
      <xdr:spPr>
        <a:xfrm>
          <a:off x="353695" y="1792859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0050" cy="258445"/>
    <xdr:sp macro="" textlink="">
      <xdr:nvSpPr>
        <xdr:cNvPr id="397" name="テキスト ボックス 396"/>
        <xdr:cNvSpPr txBox="1"/>
      </xdr:nvSpPr>
      <xdr:spPr>
        <a:xfrm>
          <a:off x="353695" y="176015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0050" cy="259080"/>
    <xdr:sp macro="" textlink="">
      <xdr:nvSpPr>
        <xdr:cNvPr id="399" name="テキスト ボックス 398"/>
        <xdr:cNvSpPr txBox="1"/>
      </xdr:nvSpPr>
      <xdr:spPr>
        <a:xfrm>
          <a:off x="353695" y="172751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915" cy="255905"/>
    <xdr:sp macro="" textlink="">
      <xdr:nvSpPr>
        <xdr:cNvPr id="401" name="テキスト ボックス 400"/>
        <xdr:cNvSpPr txBox="1"/>
      </xdr:nvSpPr>
      <xdr:spPr>
        <a:xfrm>
          <a:off x="41275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港湾・漁港】&#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13970</xdr:rowOff>
    </xdr:from>
    <xdr:to xmlns:xdr="http://schemas.openxmlformats.org/drawingml/2006/spreadsheetDrawing">
      <xdr:col>24</xdr:col>
      <xdr:colOff>62865</xdr:colOff>
      <xdr:row>109</xdr:row>
      <xdr:rowOff>29210</xdr:rowOff>
    </xdr:to>
    <xdr:cxnSp macro="">
      <xdr:nvCxnSpPr>
        <xdr:cNvPr id="404" name="直線コネクタ 403"/>
        <xdr:cNvCxnSpPr/>
      </xdr:nvCxnSpPr>
      <xdr:spPr>
        <a:xfrm flipV="1">
          <a:off x="4512945" y="1715897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32385</xdr:rowOff>
    </xdr:from>
    <xdr:ext cx="405130" cy="255905"/>
    <xdr:sp macro="" textlink="">
      <xdr:nvSpPr>
        <xdr:cNvPr id="405" name="【港湾・漁港】&#10;有形固定資産減価償却率最小値テキスト"/>
        <xdr:cNvSpPr txBox="1"/>
      </xdr:nvSpPr>
      <xdr:spPr>
        <a:xfrm>
          <a:off x="4551680" y="187204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29210</xdr:rowOff>
    </xdr:from>
    <xdr:to xmlns:xdr="http://schemas.openxmlformats.org/drawingml/2006/spreadsheetDrawing">
      <xdr:col>24</xdr:col>
      <xdr:colOff>152400</xdr:colOff>
      <xdr:row>109</xdr:row>
      <xdr:rowOff>29210</xdr:rowOff>
    </xdr:to>
    <xdr:cxnSp macro="">
      <xdr:nvCxnSpPr>
        <xdr:cNvPr id="406" name="直線コネクタ 405"/>
        <xdr:cNvCxnSpPr/>
      </xdr:nvCxnSpPr>
      <xdr:spPr>
        <a:xfrm>
          <a:off x="4429760" y="18717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132080</xdr:rowOff>
    </xdr:from>
    <xdr:ext cx="340360" cy="255905"/>
    <xdr:sp macro="" textlink="">
      <xdr:nvSpPr>
        <xdr:cNvPr id="407" name="【港湾・漁港】&#10;有形固定資産減価償却率最大値テキスト"/>
        <xdr:cNvSpPr txBox="1"/>
      </xdr:nvSpPr>
      <xdr:spPr>
        <a:xfrm>
          <a:off x="4551680" y="1693418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13970</xdr:rowOff>
    </xdr:from>
    <xdr:to xmlns:xdr="http://schemas.openxmlformats.org/drawingml/2006/spreadsheetDrawing">
      <xdr:col>24</xdr:col>
      <xdr:colOff>152400</xdr:colOff>
      <xdr:row>100</xdr:row>
      <xdr:rowOff>13970</xdr:rowOff>
    </xdr:to>
    <xdr:cxnSp macro="">
      <xdr:nvCxnSpPr>
        <xdr:cNvPr id="408" name="直線コネクタ 407"/>
        <xdr:cNvCxnSpPr/>
      </xdr:nvCxnSpPr>
      <xdr:spPr>
        <a:xfrm>
          <a:off x="4429760" y="17158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135890</xdr:rowOff>
    </xdr:from>
    <xdr:ext cx="405130" cy="259080"/>
    <xdr:sp macro="" textlink="">
      <xdr:nvSpPr>
        <xdr:cNvPr id="409" name="【港湾・漁港】&#10;有形固定資産減価償却率平均値テキスト"/>
        <xdr:cNvSpPr txBox="1"/>
      </xdr:nvSpPr>
      <xdr:spPr>
        <a:xfrm>
          <a:off x="4551680" y="17966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157480</xdr:rowOff>
    </xdr:from>
    <xdr:to xmlns:xdr="http://schemas.openxmlformats.org/drawingml/2006/spreadsheetDrawing">
      <xdr:col>24</xdr:col>
      <xdr:colOff>114300</xdr:colOff>
      <xdr:row>105</xdr:row>
      <xdr:rowOff>87630</xdr:rowOff>
    </xdr:to>
    <xdr:sp macro="" textlink="">
      <xdr:nvSpPr>
        <xdr:cNvPr id="410" name="フローチャート: 判断 409"/>
        <xdr:cNvSpPr/>
      </xdr:nvSpPr>
      <xdr:spPr>
        <a:xfrm>
          <a:off x="446278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134620</xdr:rowOff>
    </xdr:from>
    <xdr:to xmlns:xdr="http://schemas.openxmlformats.org/drawingml/2006/spreadsheetDrawing">
      <xdr:col>20</xdr:col>
      <xdr:colOff>38100</xdr:colOff>
      <xdr:row>105</xdr:row>
      <xdr:rowOff>64770</xdr:rowOff>
    </xdr:to>
    <xdr:sp macro="" textlink="">
      <xdr:nvSpPr>
        <xdr:cNvPr id="411" name="フローチャート: 判断 410"/>
        <xdr:cNvSpPr/>
      </xdr:nvSpPr>
      <xdr:spPr>
        <a:xfrm>
          <a:off x="3649980" y="179654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141605</xdr:rowOff>
    </xdr:from>
    <xdr:to xmlns:xdr="http://schemas.openxmlformats.org/drawingml/2006/spreadsheetDrawing">
      <xdr:col>15</xdr:col>
      <xdr:colOff>101600</xdr:colOff>
      <xdr:row>105</xdr:row>
      <xdr:rowOff>71755</xdr:rowOff>
    </xdr:to>
    <xdr:sp macro="" textlink="">
      <xdr:nvSpPr>
        <xdr:cNvPr id="412" name="フローチャート: 判断 411"/>
        <xdr:cNvSpPr/>
      </xdr:nvSpPr>
      <xdr:spPr>
        <a:xfrm>
          <a:off x="27813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123190</xdr:rowOff>
    </xdr:from>
    <xdr:to xmlns:xdr="http://schemas.openxmlformats.org/drawingml/2006/spreadsheetDrawing">
      <xdr:col>10</xdr:col>
      <xdr:colOff>165100</xdr:colOff>
      <xdr:row>106</xdr:row>
      <xdr:rowOff>53340</xdr:rowOff>
    </xdr:to>
    <xdr:sp macro="" textlink="">
      <xdr:nvSpPr>
        <xdr:cNvPr id="413" name="フローチャート: 判断 412"/>
        <xdr:cNvSpPr/>
      </xdr:nvSpPr>
      <xdr:spPr>
        <a:xfrm>
          <a:off x="19177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118745</xdr:rowOff>
    </xdr:from>
    <xdr:to xmlns:xdr="http://schemas.openxmlformats.org/drawingml/2006/spreadsheetDrawing">
      <xdr:col>6</xdr:col>
      <xdr:colOff>38100</xdr:colOff>
      <xdr:row>106</xdr:row>
      <xdr:rowOff>48895</xdr:rowOff>
    </xdr:to>
    <xdr:sp macro="" textlink="">
      <xdr:nvSpPr>
        <xdr:cNvPr id="414" name="フローチャート: 判断 413"/>
        <xdr:cNvSpPr/>
      </xdr:nvSpPr>
      <xdr:spPr>
        <a:xfrm>
          <a:off x="1054100" y="181209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58825" cy="259080"/>
    <xdr:sp macro="" textlink="">
      <xdr:nvSpPr>
        <xdr:cNvPr id="415" name="テキスト ボックス 414"/>
        <xdr:cNvSpPr txBox="1"/>
      </xdr:nvSpPr>
      <xdr:spPr>
        <a:xfrm>
          <a:off x="432816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8825" cy="259080"/>
    <xdr:sp macro="" textlink="">
      <xdr:nvSpPr>
        <xdr:cNvPr id="417" name="テキスト ボックス 416"/>
        <xdr:cNvSpPr txBox="1"/>
      </xdr:nvSpPr>
      <xdr:spPr>
        <a:xfrm>
          <a:off x="264668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87630</xdr:rowOff>
    </xdr:from>
    <xdr:to xmlns:xdr="http://schemas.openxmlformats.org/drawingml/2006/spreadsheetDrawing">
      <xdr:col>24</xdr:col>
      <xdr:colOff>114300</xdr:colOff>
      <xdr:row>104</xdr:row>
      <xdr:rowOff>17780</xdr:rowOff>
    </xdr:to>
    <xdr:sp macro="" textlink="">
      <xdr:nvSpPr>
        <xdr:cNvPr id="420" name="楕円 419"/>
        <xdr:cNvSpPr/>
      </xdr:nvSpPr>
      <xdr:spPr>
        <a:xfrm>
          <a:off x="446278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110490</xdr:rowOff>
    </xdr:from>
    <xdr:ext cx="405130" cy="255905"/>
    <xdr:sp macro="" textlink="">
      <xdr:nvSpPr>
        <xdr:cNvPr id="421" name="【港湾・漁港】&#10;有形固定資産減価償却率該当値テキスト"/>
        <xdr:cNvSpPr txBox="1"/>
      </xdr:nvSpPr>
      <xdr:spPr>
        <a:xfrm>
          <a:off x="4551680" y="175983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46355</xdr:rowOff>
    </xdr:from>
    <xdr:to xmlns:xdr="http://schemas.openxmlformats.org/drawingml/2006/spreadsheetDrawing">
      <xdr:col>20</xdr:col>
      <xdr:colOff>38100</xdr:colOff>
      <xdr:row>103</xdr:row>
      <xdr:rowOff>147955</xdr:rowOff>
    </xdr:to>
    <xdr:sp macro="" textlink="">
      <xdr:nvSpPr>
        <xdr:cNvPr id="422" name="楕円 421"/>
        <xdr:cNvSpPr/>
      </xdr:nvSpPr>
      <xdr:spPr>
        <a:xfrm>
          <a:off x="3649980" y="177057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97790</xdr:rowOff>
    </xdr:from>
    <xdr:to xmlns:xdr="http://schemas.openxmlformats.org/drawingml/2006/spreadsheetDrawing">
      <xdr:col>24</xdr:col>
      <xdr:colOff>63500</xdr:colOff>
      <xdr:row>103</xdr:row>
      <xdr:rowOff>138430</xdr:rowOff>
    </xdr:to>
    <xdr:cxnSp macro="">
      <xdr:nvCxnSpPr>
        <xdr:cNvPr id="423" name="直線コネクタ 422"/>
        <xdr:cNvCxnSpPr/>
      </xdr:nvCxnSpPr>
      <xdr:spPr>
        <a:xfrm>
          <a:off x="3700780" y="1775714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40640</xdr:rowOff>
    </xdr:from>
    <xdr:to xmlns:xdr="http://schemas.openxmlformats.org/drawingml/2006/spreadsheetDrawing">
      <xdr:col>15</xdr:col>
      <xdr:colOff>101600</xdr:colOff>
      <xdr:row>103</xdr:row>
      <xdr:rowOff>141605</xdr:rowOff>
    </xdr:to>
    <xdr:sp macro="" textlink="">
      <xdr:nvSpPr>
        <xdr:cNvPr id="424" name="楕円 423"/>
        <xdr:cNvSpPr/>
      </xdr:nvSpPr>
      <xdr:spPr>
        <a:xfrm>
          <a:off x="2781300" y="1769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90805</xdr:rowOff>
    </xdr:from>
    <xdr:to xmlns:xdr="http://schemas.openxmlformats.org/drawingml/2006/spreadsheetDrawing">
      <xdr:col>19</xdr:col>
      <xdr:colOff>177800</xdr:colOff>
      <xdr:row>103</xdr:row>
      <xdr:rowOff>97790</xdr:rowOff>
    </xdr:to>
    <xdr:cxnSp macro="">
      <xdr:nvCxnSpPr>
        <xdr:cNvPr id="425" name="直線コネクタ 424"/>
        <xdr:cNvCxnSpPr/>
      </xdr:nvCxnSpPr>
      <xdr:spPr>
        <a:xfrm>
          <a:off x="2832100" y="1775015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12065</xdr:rowOff>
    </xdr:from>
    <xdr:to xmlns:xdr="http://schemas.openxmlformats.org/drawingml/2006/spreadsheetDrawing">
      <xdr:col>10</xdr:col>
      <xdr:colOff>165100</xdr:colOff>
      <xdr:row>103</xdr:row>
      <xdr:rowOff>113665</xdr:rowOff>
    </xdr:to>
    <xdr:sp macro="" textlink="">
      <xdr:nvSpPr>
        <xdr:cNvPr id="426" name="楕円 425"/>
        <xdr:cNvSpPr/>
      </xdr:nvSpPr>
      <xdr:spPr>
        <a:xfrm>
          <a:off x="1917700" y="17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63500</xdr:rowOff>
    </xdr:from>
    <xdr:to xmlns:xdr="http://schemas.openxmlformats.org/drawingml/2006/spreadsheetDrawing">
      <xdr:col>15</xdr:col>
      <xdr:colOff>50800</xdr:colOff>
      <xdr:row>103</xdr:row>
      <xdr:rowOff>90805</xdr:rowOff>
    </xdr:to>
    <xdr:cxnSp macro="">
      <xdr:nvCxnSpPr>
        <xdr:cNvPr id="427" name="直線コネクタ 426"/>
        <xdr:cNvCxnSpPr/>
      </xdr:nvCxnSpPr>
      <xdr:spPr>
        <a:xfrm>
          <a:off x="1968500" y="1772285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170815</xdr:rowOff>
    </xdr:from>
    <xdr:to xmlns:xdr="http://schemas.openxmlformats.org/drawingml/2006/spreadsheetDrawing">
      <xdr:col>6</xdr:col>
      <xdr:colOff>38100</xdr:colOff>
      <xdr:row>103</xdr:row>
      <xdr:rowOff>100965</xdr:rowOff>
    </xdr:to>
    <xdr:sp macro="" textlink="">
      <xdr:nvSpPr>
        <xdr:cNvPr id="428" name="楕円 427"/>
        <xdr:cNvSpPr/>
      </xdr:nvSpPr>
      <xdr:spPr>
        <a:xfrm>
          <a:off x="1054100" y="176587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50165</xdr:rowOff>
    </xdr:from>
    <xdr:to xmlns:xdr="http://schemas.openxmlformats.org/drawingml/2006/spreadsheetDrawing">
      <xdr:col>10</xdr:col>
      <xdr:colOff>114300</xdr:colOff>
      <xdr:row>103</xdr:row>
      <xdr:rowOff>63500</xdr:rowOff>
    </xdr:to>
    <xdr:cxnSp macro="">
      <xdr:nvCxnSpPr>
        <xdr:cNvPr id="429" name="直線コネクタ 428"/>
        <xdr:cNvCxnSpPr/>
      </xdr:nvCxnSpPr>
      <xdr:spPr>
        <a:xfrm>
          <a:off x="1104900" y="1770951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55880</xdr:rowOff>
    </xdr:from>
    <xdr:ext cx="401955" cy="259080"/>
    <xdr:sp macro="" textlink="">
      <xdr:nvSpPr>
        <xdr:cNvPr id="430" name="n_1aveValue【港湾・漁港】&#10;有形固定資産減価償却率"/>
        <xdr:cNvSpPr txBox="1"/>
      </xdr:nvSpPr>
      <xdr:spPr>
        <a:xfrm>
          <a:off x="3490595" y="180581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63500</xdr:rowOff>
    </xdr:from>
    <xdr:ext cx="405130" cy="255905"/>
    <xdr:sp macro="" textlink="">
      <xdr:nvSpPr>
        <xdr:cNvPr id="431" name="n_2aveValue【港湾・漁港】&#10;有形固定資産減価償却率"/>
        <xdr:cNvSpPr txBox="1"/>
      </xdr:nvSpPr>
      <xdr:spPr>
        <a:xfrm>
          <a:off x="2634615" y="180657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44450</xdr:rowOff>
    </xdr:from>
    <xdr:ext cx="401955" cy="259080"/>
    <xdr:sp macro="" textlink="">
      <xdr:nvSpPr>
        <xdr:cNvPr id="432" name="n_3aveValue【港湾・漁港】&#10;有形固定資産減価償却率"/>
        <xdr:cNvSpPr txBox="1"/>
      </xdr:nvSpPr>
      <xdr:spPr>
        <a:xfrm>
          <a:off x="1771015" y="182181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40640</xdr:rowOff>
    </xdr:from>
    <xdr:ext cx="401955" cy="255905"/>
    <xdr:sp macro="" textlink="">
      <xdr:nvSpPr>
        <xdr:cNvPr id="433" name="n_4aveValue【港湾・漁港】&#10;有形固定資産減価償却率"/>
        <xdr:cNvSpPr txBox="1"/>
      </xdr:nvSpPr>
      <xdr:spPr>
        <a:xfrm>
          <a:off x="907415" y="182143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164465</xdr:rowOff>
    </xdr:from>
    <xdr:ext cx="401955" cy="259080"/>
    <xdr:sp macro="" textlink="">
      <xdr:nvSpPr>
        <xdr:cNvPr id="434" name="n_1mainValue【港湾・漁港】&#10;有形固定資産減価償却率"/>
        <xdr:cNvSpPr txBox="1"/>
      </xdr:nvSpPr>
      <xdr:spPr>
        <a:xfrm>
          <a:off x="3490595" y="17480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158115</xdr:rowOff>
    </xdr:from>
    <xdr:ext cx="405130" cy="255905"/>
    <xdr:sp macro="" textlink="">
      <xdr:nvSpPr>
        <xdr:cNvPr id="435" name="n_2mainValue【港湾・漁港】&#10;有形固定資産減価償却率"/>
        <xdr:cNvSpPr txBox="1"/>
      </xdr:nvSpPr>
      <xdr:spPr>
        <a:xfrm>
          <a:off x="2634615" y="174745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130175</xdr:rowOff>
    </xdr:from>
    <xdr:ext cx="401955" cy="259080"/>
    <xdr:sp macro="" textlink="">
      <xdr:nvSpPr>
        <xdr:cNvPr id="436" name="n_3mainValue【港湾・漁港】&#10;有形固定資産減価償却率"/>
        <xdr:cNvSpPr txBox="1"/>
      </xdr:nvSpPr>
      <xdr:spPr>
        <a:xfrm>
          <a:off x="1771015" y="174466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117475</xdr:rowOff>
    </xdr:from>
    <xdr:ext cx="401955" cy="259080"/>
    <xdr:sp macro="" textlink="">
      <xdr:nvSpPr>
        <xdr:cNvPr id="437" name="n_4mainValue【港湾・漁港】&#10;有形固定資産減価償却率"/>
        <xdr:cNvSpPr txBox="1"/>
      </xdr:nvSpPr>
      <xdr:spPr>
        <a:xfrm>
          <a:off x="907415" y="174339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6" name="テキスト ボックス 445"/>
        <xdr:cNvSpPr txBox="1"/>
      </xdr:nvSpPr>
      <xdr:spPr>
        <a:xfrm>
          <a:off x="639318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5745" cy="259080"/>
    <xdr:sp macro="" textlink="">
      <xdr:nvSpPr>
        <xdr:cNvPr id="449" name="テキスト ボックス 448"/>
        <xdr:cNvSpPr txBox="1"/>
      </xdr:nvSpPr>
      <xdr:spPr>
        <a:xfrm>
          <a:off x="6187440" y="1852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105</xdr:row>
      <xdr:rowOff>143510</xdr:rowOff>
    </xdr:from>
    <xdr:ext cx="682625" cy="255905"/>
    <xdr:sp macro="" textlink="">
      <xdr:nvSpPr>
        <xdr:cNvPr id="451" name="テキスト ボックス 450"/>
        <xdr:cNvSpPr txBox="1"/>
      </xdr:nvSpPr>
      <xdr:spPr>
        <a:xfrm>
          <a:off x="5760720" y="18145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103</xdr:row>
      <xdr:rowOff>105410</xdr:rowOff>
    </xdr:from>
    <xdr:ext cx="682625" cy="259080"/>
    <xdr:sp macro="" textlink="">
      <xdr:nvSpPr>
        <xdr:cNvPr id="453" name="テキスト ボックス 452"/>
        <xdr:cNvSpPr txBox="1"/>
      </xdr:nvSpPr>
      <xdr:spPr>
        <a:xfrm>
          <a:off x="5760720" y="17764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101</xdr:row>
      <xdr:rowOff>67310</xdr:rowOff>
    </xdr:from>
    <xdr:ext cx="682625" cy="259080"/>
    <xdr:sp macro="" textlink="">
      <xdr:nvSpPr>
        <xdr:cNvPr id="455" name="テキスト ボックス 454"/>
        <xdr:cNvSpPr txBox="1"/>
      </xdr:nvSpPr>
      <xdr:spPr>
        <a:xfrm>
          <a:off x="5760720" y="1738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29210</xdr:rowOff>
    </xdr:from>
    <xdr:ext cx="682625" cy="255905"/>
    <xdr:sp macro="" textlink="">
      <xdr:nvSpPr>
        <xdr:cNvPr id="457" name="テキスト ボックス 456"/>
        <xdr:cNvSpPr txBox="1"/>
      </xdr:nvSpPr>
      <xdr:spPr>
        <a:xfrm>
          <a:off x="5760720" y="1700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2625" cy="259080"/>
    <xdr:sp macro="" textlink="">
      <xdr:nvSpPr>
        <xdr:cNvPr id="459" name="テキスト ボックス 458"/>
        <xdr:cNvSpPr txBox="1"/>
      </xdr:nvSpPr>
      <xdr:spPr>
        <a:xfrm>
          <a:off x="5760720" y="1662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147955</xdr:rowOff>
    </xdr:from>
    <xdr:to xmlns:xdr="http://schemas.openxmlformats.org/drawingml/2006/spreadsheetDrawing">
      <xdr:col>54</xdr:col>
      <xdr:colOff>185420</xdr:colOff>
      <xdr:row>108</xdr:row>
      <xdr:rowOff>151130</xdr:rowOff>
    </xdr:to>
    <xdr:cxnSp macro="">
      <xdr:nvCxnSpPr>
        <xdr:cNvPr id="461" name="直線コネクタ 460"/>
        <xdr:cNvCxnSpPr/>
      </xdr:nvCxnSpPr>
      <xdr:spPr>
        <a:xfrm flipV="1">
          <a:off x="10198100"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154940</xdr:rowOff>
    </xdr:from>
    <xdr:ext cx="466725" cy="255905"/>
    <xdr:sp macro="" textlink="">
      <xdr:nvSpPr>
        <xdr:cNvPr id="462" name="【港湾・漁港】&#10;一人当たり有形固定資産（償却資産）額最小値テキスト"/>
        <xdr:cNvSpPr txBox="1"/>
      </xdr:nvSpPr>
      <xdr:spPr>
        <a:xfrm>
          <a:off x="10236200" y="186715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151130</xdr:rowOff>
    </xdr:from>
    <xdr:to xmlns:xdr="http://schemas.openxmlformats.org/drawingml/2006/spreadsheetDrawing">
      <xdr:col>55</xdr:col>
      <xdr:colOff>88900</xdr:colOff>
      <xdr:row>108</xdr:row>
      <xdr:rowOff>151130</xdr:rowOff>
    </xdr:to>
    <xdr:cxnSp macro="">
      <xdr:nvCxnSpPr>
        <xdr:cNvPr id="463" name="直線コネクタ 462"/>
        <xdr:cNvCxnSpPr/>
      </xdr:nvCxnSpPr>
      <xdr:spPr>
        <a:xfrm>
          <a:off x="10114280" y="18667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94615</xdr:rowOff>
    </xdr:from>
    <xdr:ext cx="687070" cy="259080"/>
    <xdr:sp macro="" textlink="">
      <xdr:nvSpPr>
        <xdr:cNvPr id="464" name="【港湾・漁港】&#10;一人当たり有形固定資産（償却資産）額最大値テキスト"/>
        <xdr:cNvSpPr txBox="1"/>
      </xdr:nvSpPr>
      <xdr:spPr>
        <a:xfrm>
          <a:off x="10236200" y="17068165"/>
          <a:ext cx="687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3,611,958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147955</xdr:rowOff>
    </xdr:from>
    <xdr:to xmlns:xdr="http://schemas.openxmlformats.org/drawingml/2006/spreadsheetDrawing">
      <xdr:col>55</xdr:col>
      <xdr:colOff>88900</xdr:colOff>
      <xdr:row>100</xdr:row>
      <xdr:rowOff>147955</xdr:rowOff>
    </xdr:to>
    <xdr:cxnSp macro="">
      <xdr:nvCxnSpPr>
        <xdr:cNvPr id="465" name="直線コネクタ 464"/>
        <xdr:cNvCxnSpPr/>
      </xdr:nvCxnSpPr>
      <xdr:spPr>
        <a:xfrm>
          <a:off x="10114280" y="17292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5080</xdr:rowOff>
    </xdr:from>
    <xdr:ext cx="595630" cy="259080"/>
    <xdr:sp macro="" textlink="">
      <xdr:nvSpPr>
        <xdr:cNvPr id="466" name="【港湾・漁港】&#10;一人当たり有形固定資産（償却資産）額平均値テキスト"/>
        <xdr:cNvSpPr txBox="1"/>
      </xdr:nvSpPr>
      <xdr:spPr>
        <a:xfrm>
          <a:off x="10236200" y="18178780"/>
          <a:ext cx="595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153670</xdr:rowOff>
    </xdr:from>
    <xdr:to xmlns:xdr="http://schemas.openxmlformats.org/drawingml/2006/spreadsheetDrawing">
      <xdr:col>55</xdr:col>
      <xdr:colOff>50800</xdr:colOff>
      <xdr:row>107</xdr:row>
      <xdr:rowOff>83820</xdr:rowOff>
    </xdr:to>
    <xdr:sp macro="" textlink="">
      <xdr:nvSpPr>
        <xdr:cNvPr id="467" name="フローチャート: 判断 466"/>
        <xdr:cNvSpPr/>
      </xdr:nvSpPr>
      <xdr:spPr>
        <a:xfrm>
          <a:off x="10152380" y="18327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153035</xdr:rowOff>
    </xdr:from>
    <xdr:to xmlns:xdr="http://schemas.openxmlformats.org/drawingml/2006/spreadsheetDrawing">
      <xdr:col>50</xdr:col>
      <xdr:colOff>165100</xdr:colOff>
      <xdr:row>107</xdr:row>
      <xdr:rowOff>83185</xdr:rowOff>
    </xdr:to>
    <xdr:sp macro="" textlink="">
      <xdr:nvSpPr>
        <xdr:cNvPr id="468" name="フローチャート: 判断 467"/>
        <xdr:cNvSpPr/>
      </xdr:nvSpPr>
      <xdr:spPr>
        <a:xfrm>
          <a:off x="93345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8890</xdr:rowOff>
    </xdr:from>
    <xdr:to xmlns:xdr="http://schemas.openxmlformats.org/drawingml/2006/spreadsheetDrawing">
      <xdr:col>46</xdr:col>
      <xdr:colOff>38100</xdr:colOff>
      <xdr:row>107</xdr:row>
      <xdr:rowOff>110490</xdr:rowOff>
    </xdr:to>
    <xdr:sp macro="" textlink="">
      <xdr:nvSpPr>
        <xdr:cNvPr id="469" name="フローチャート: 判断 468"/>
        <xdr:cNvSpPr/>
      </xdr:nvSpPr>
      <xdr:spPr>
        <a:xfrm>
          <a:off x="8470900" y="183540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55245</xdr:rowOff>
    </xdr:from>
    <xdr:to xmlns:xdr="http://schemas.openxmlformats.org/drawingml/2006/spreadsheetDrawing">
      <xdr:col>41</xdr:col>
      <xdr:colOff>101600</xdr:colOff>
      <xdr:row>106</xdr:row>
      <xdr:rowOff>156845</xdr:rowOff>
    </xdr:to>
    <xdr:sp macro="" textlink="">
      <xdr:nvSpPr>
        <xdr:cNvPr id="470" name="フローチャート: 判断 469"/>
        <xdr:cNvSpPr/>
      </xdr:nvSpPr>
      <xdr:spPr>
        <a:xfrm>
          <a:off x="760222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85090</xdr:rowOff>
    </xdr:from>
    <xdr:to xmlns:xdr="http://schemas.openxmlformats.org/drawingml/2006/spreadsheetDrawing">
      <xdr:col>36</xdr:col>
      <xdr:colOff>165100</xdr:colOff>
      <xdr:row>107</xdr:row>
      <xdr:rowOff>15240</xdr:rowOff>
    </xdr:to>
    <xdr:sp macro="" textlink="">
      <xdr:nvSpPr>
        <xdr:cNvPr id="471" name="フローチャート: 判断 470"/>
        <xdr:cNvSpPr/>
      </xdr:nvSpPr>
      <xdr:spPr>
        <a:xfrm>
          <a:off x="6738620" y="1825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8825" cy="259080"/>
    <xdr:sp macro="" textlink="">
      <xdr:nvSpPr>
        <xdr:cNvPr id="475" name="テキスト ボックス 474"/>
        <xdr:cNvSpPr txBox="1"/>
      </xdr:nvSpPr>
      <xdr:spPr>
        <a:xfrm>
          <a:off x="74676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126365</xdr:rowOff>
    </xdr:from>
    <xdr:to xmlns:xdr="http://schemas.openxmlformats.org/drawingml/2006/spreadsheetDrawing">
      <xdr:col>55</xdr:col>
      <xdr:colOff>50800</xdr:colOff>
      <xdr:row>108</xdr:row>
      <xdr:rowOff>56515</xdr:rowOff>
    </xdr:to>
    <xdr:sp macro="" textlink="">
      <xdr:nvSpPr>
        <xdr:cNvPr id="477" name="楕円 476"/>
        <xdr:cNvSpPr/>
      </xdr:nvSpPr>
      <xdr:spPr>
        <a:xfrm>
          <a:off x="10152380" y="184715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104775</xdr:rowOff>
    </xdr:from>
    <xdr:ext cx="595630" cy="259080"/>
    <xdr:sp macro="" textlink="">
      <xdr:nvSpPr>
        <xdr:cNvPr id="478" name="【港湾・漁港】&#10;一人当たり有形固定資産（償却資産）額該当値テキスト"/>
        <xdr:cNvSpPr txBox="1"/>
      </xdr:nvSpPr>
      <xdr:spPr>
        <a:xfrm>
          <a:off x="10236200" y="184499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127635</xdr:rowOff>
    </xdr:from>
    <xdr:to xmlns:xdr="http://schemas.openxmlformats.org/drawingml/2006/spreadsheetDrawing">
      <xdr:col>50</xdr:col>
      <xdr:colOff>165100</xdr:colOff>
      <xdr:row>108</xdr:row>
      <xdr:rowOff>57785</xdr:rowOff>
    </xdr:to>
    <xdr:sp macro="" textlink="">
      <xdr:nvSpPr>
        <xdr:cNvPr id="479" name="楕円 478"/>
        <xdr:cNvSpPr/>
      </xdr:nvSpPr>
      <xdr:spPr>
        <a:xfrm>
          <a:off x="9334500" y="184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6350</xdr:rowOff>
    </xdr:from>
    <xdr:to xmlns:xdr="http://schemas.openxmlformats.org/drawingml/2006/spreadsheetDrawing">
      <xdr:col>55</xdr:col>
      <xdr:colOff>0</xdr:colOff>
      <xdr:row>108</xdr:row>
      <xdr:rowOff>6985</xdr:rowOff>
    </xdr:to>
    <xdr:cxnSp macro="">
      <xdr:nvCxnSpPr>
        <xdr:cNvPr id="480" name="直線コネクタ 479"/>
        <xdr:cNvCxnSpPr/>
      </xdr:nvCxnSpPr>
      <xdr:spPr>
        <a:xfrm flipV="1">
          <a:off x="9385300" y="185229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135890</xdr:rowOff>
    </xdr:from>
    <xdr:to xmlns:xdr="http://schemas.openxmlformats.org/drawingml/2006/spreadsheetDrawing">
      <xdr:col>46</xdr:col>
      <xdr:colOff>38100</xdr:colOff>
      <xdr:row>108</xdr:row>
      <xdr:rowOff>66040</xdr:rowOff>
    </xdr:to>
    <xdr:sp macro="" textlink="">
      <xdr:nvSpPr>
        <xdr:cNvPr id="481" name="楕円 480"/>
        <xdr:cNvSpPr/>
      </xdr:nvSpPr>
      <xdr:spPr>
        <a:xfrm>
          <a:off x="8470900" y="184810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6985</xdr:rowOff>
    </xdr:from>
    <xdr:to xmlns:xdr="http://schemas.openxmlformats.org/drawingml/2006/spreadsheetDrawing">
      <xdr:col>50</xdr:col>
      <xdr:colOff>114300</xdr:colOff>
      <xdr:row>108</xdr:row>
      <xdr:rowOff>15240</xdr:rowOff>
    </xdr:to>
    <xdr:cxnSp macro="">
      <xdr:nvCxnSpPr>
        <xdr:cNvPr id="482" name="直線コネクタ 481"/>
        <xdr:cNvCxnSpPr/>
      </xdr:nvCxnSpPr>
      <xdr:spPr>
        <a:xfrm flipV="1">
          <a:off x="8521700" y="1852358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139700</xdr:rowOff>
    </xdr:from>
    <xdr:to xmlns:xdr="http://schemas.openxmlformats.org/drawingml/2006/spreadsheetDrawing">
      <xdr:col>41</xdr:col>
      <xdr:colOff>101600</xdr:colOff>
      <xdr:row>108</xdr:row>
      <xdr:rowOff>69850</xdr:rowOff>
    </xdr:to>
    <xdr:sp macro="" textlink="">
      <xdr:nvSpPr>
        <xdr:cNvPr id="483" name="楕円 482"/>
        <xdr:cNvSpPr/>
      </xdr:nvSpPr>
      <xdr:spPr>
        <a:xfrm>
          <a:off x="760222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15240</xdr:rowOff>
    </xdr:from>
    <xdr:to xmlns:xdr="http://schemas.openxmlformats.org/drawingml/2006/spreadsheetDrawing">
      <xdr:col>45</xdr:col>
      <xdr:colOff>177800</xdr:colOff>
      <xdr:row>108</xdr:row>
      <xdr:rowOff>19050</xdr:rowOff>
    </xdr:to>
    <xdr:cxnSp macro="">
      <xdr:nvCxnSpPr>
        <xdr:cNvPr id="484" name="直線コネクタ 483"/>
        <xdr:cNvCxnSpPr/>
      </xdr:nvCxnSpPr>
      <xdr:spPr>
        <a:xfrm flipV="1">
          <a:off x="7653020" y="1853184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146050</xdr:rowOff>
    </xdr:from>
    <xdr:to xmlns:xdr="http://schemas.openxmlformats.org/drawingml/2006/spreadsheetDrawing">
      <xdr:col>36</xdr:col>
      <xdr:colOff>165100</xdr:colOff>
      <xdr:row>108</xdr:row>
      <xdr:rowOff>76200</xdr:rowOff>
    </xdr:to>
    <xdr:sp macro="" textlink="">
      <xdr:nvSpPr>
        <xdr:cNvPr id="485" name="楕円 484"/>
        <xdr:cNvSpPr/>
      </xdr:nvSpPr>
      <xdr:spPr>
        <a:xfrm>
          <a:off x="6738620" y="184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19050</xdr:rowOff>
    </xdr:from>
    <xdr:to xmlns:xdr="http://schemas.openxmlformats.org/drawingml/2006/spreadsheetDrawing">
      <xdr:col>41</xdr:col>
      <xdr:colOff>50800</xdr:colOff>
      <xdr:row>108</xdr:row>
      <xdr:rowOff>25400</xdr:rowOff>
    </xdr:to>
    <xdr:cxnSp macro="">
      <xdr:nvCxnSpPr>
        <xdr:cNvPr id="486" name="直線コネクタ 485"/>
        <xdr:cNvCxnSpPr/>
      </xdr:nvCxnSpPr>
      <xdr:spPr>
        <a:xfrm flipV="1">
          <a:off x="6789420" y="1853565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99695</xdr:rowOff>
    </xdr:from>
    <xdr:ext cx="598805" cy="255905"/>
    <xdr:sp macro="" textlink="">
      <xdr:nvSpPr>
        <xdr:cNvPr id="487" name="n_1aveValue【港湾・漁港】&#10;一人当たり有形固定資産（償却資産）額"/>
        <xdr:cNvSpPr txBox="1"/>
      </xdr:nvSpPr>
      <xdr:spPr>
        <a:xfrm>
          <a:off x="9083040" y="181019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127000</xdr:rowOff>
    </xdr:from>
    <xdr:ext cx="595630" cy="259080"/>
    <xdr:sp macro="" textlink="">
      <xdr:nvSpPr>
        <xdr:cNvPr id="488" name="n_2aveValue【港湾・漁港】&#10;一人当たり有形固定資産（償却資産）額"/>
        <xdr:cNvSpPr txBox="1"/>
      </xdr:nvSpPr>
      <xdr:spPr>
        <a:xfrm>
          <a:off x="8227060" y="181292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105</xdr:row>
      <xdr:rowOff>1905</xdr:rowOff>
    </xdr:from>
    <xdr:ext cx="690245" cy="259080"/>
    <xdr:sp macro="" textlink="">
      <xdr:nvSpPr>
        <xdr:cNvPr id="489" name="n_3aveValue【港湾・漁港】&#10;一人当たり有形固定資産（償却資産）額"/>
        <xdr:cNvSpPr txBox="1"/>
      </xdr:nvSpPr>
      <xdr:spPr>
        <a:xfrm>
          <a:off x="7318375" y="180041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31750</xdr:rowOff>
    </xdr:from>
    <xdr:ext cx="595630" cy="255905"/>
    <xdr:sp macro="" textlink="">
      <xdr:nvSpPr>
        <xdr:cNvPr id="490" name="n_4aveValue【港湾・漁港】&#10;一人当たり有形固定資産（償却資産）額"/>
        <xdr:cNvSpPr txBox="1"/>
      </xdr:nvSpPr>
      <xdr:spPr>
        <a:xfrm>
          <a:off x="6494780" y="180340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48895</xdr:rowOff>
    </xdr:from>
    <xdr:ext cx="598805" cy="259080"/>
    <xdr:sp macro="" textlink="">
      <xdr:nvSpPr>
        <xdr:cNvPr id="491" name="n_1mainValue【港湾・漁港】&#10;一人当たり有形固定資産（償却資産）額"/>
        <xdr:cNvSpPr txBox="1"/>
      </xdr:nvSpPr>
      <xdr:spPr>
        <a:xfrm>
          <a:off x="9083040" y="18565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57150</xdr:rowOff>
    </xdr:from>
    <xdr:ext cx="595630" cy="259080"/>
    <xdr:sp macro="" textlink="">
      <xdr:nvSpPr>
        <xdr:cNvPr id="492" name="n_2mainValue【港湾・漁港】&#10;一人当たり有形固定資産（償却資産）額"/>
        <xdr:cNvSpPr txBox="1"/>
      </xdr:nvSpPr>
      <xdr:spPr>
        <a:xfrm>
          <a:off x="8227060" y="18573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60960</xdr:rowOff>
    </xdr:from>
    <xdr:ext cx="598805" cy="259080"/>
    <xdr:sp macro="" textlink="">
      <xdr:nvSpPr>
        <xdr:cNvPr id="493" name="n_3mainValue【港湾・漁港】&#10;一人当たり有形固定資産（償却資産）額"/>
        <xdr:cNvSpPr txBox="1"/>
      </xdr:nvSpPr>
      <xdr:spPr>
        <a:xfrm>
          <a:off x="7363460" y="1857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67310</xdr:rowOff>
    </xdr:from>
    <xdr:ext cx="595630" cy="259080"/>
    <xdr:sp macro="" textlink="">
      <xdr:nvSpPr>
        <xdr:cNvPr id="494" name="n_4mainValue【港湾・漁港】&#10;一人当たり有形固定資産（償却資産）額"/>
        <xdr:cNvSpPr txBox="1"/>
      </xdr:nvSpPr>
      <xdr:spPr>
        <a:xfrm>
          <a:off x="6494780" y="18583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495" name="正方形/長方形 494"/>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96" name="正方形/長方形 495"/>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97" name="正方形/長方形 496"/>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498" name="正方形/長方形 497"/>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499" name="正方形/長方形 498"/>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500" name="正方形/長方形 499"/>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501" name="正方形/長方形 500"/>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502" name="正方形/長方形 501"/>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30505"/>
    <xdr:sp macro="" textlink="">
      <xdr:nvSpPr>
        <xdr:cNvPr id="503" name="テキスト ボックス 502"/>
        <xdr:cNvSpPr txBox="1"/>
      </xdr:nvSpPr>
      <xdr:spPr>
        <a:xfrm>
          <a:off x="12077700" y="5143500"/>
          <a:ext cx="2952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504" name="直線コネクタ 503"/>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505" name="テキスト ボックス 504"/>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94615</xdr:rowOff>
    </xdr:from>
    <xdr:to xmlns:xdr="http://schemas.openxmlformats.org/drawingml/2006/spreadsheetDrawing">
      <xdr:col>89</xdr:col>
      <xdr:colOff>177800</xdr:colOff>
      <xdr:row>42</xdr:row>
      <xdr:rowOff>94615</xdr:rowOff>
    </xdr:to>
    <xdr:cxnSp macro="">
      <xdr:nvCxnSpPr>
        <xdr:cNvPr id="506" name="直線コネクタ 505"/>
        <xdr:cNvCxnSpPr/>
      </xdr:nvCxnSpPr>
      <xdr:spPr>
        <a:xfrm>
          <a:off x="1211580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124460</xdr:rowOff>
    </xdr:from>
    <xdr:ext cx="467360" cy="262255"/>
    <xdr:sp macro="" textlink="">
      <xdr:nvSpPr>
        <xdr:cNvPr id="507" name="テキスト ボックス 506"/>
        <xdr:cNvSpPr txBox="1"/>
      </xdr:nvSpPr>
      <xdr:spPr>
        <a:xfrm>
          <a:off x="11663680" y="715391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111125</xdr:rowOff>
    </xdr:from>
    <xdr:to xmlns:xdr="http://schemas.openxmlformats.org/drawingml/2006/spreadsheetDrawing">
      <xdr:col>89</xdr:col>
      <xdr:colOff>177800</xdr:colOff>
      <xdr:row>40</xdr:row>
      <xdr:rowOff>111125</xdr:rowOff>
    </xdr:to>
    <xdr:cxnSp macro="">
      <xdr:nvCxnSpPr>
        <xdr:cNvPr id="508" name="直線コネクタ 507"/>
        <xdr:cNvCxnSpPr/>
      </xdr:nvCxnSpPr>
      <xdr:spPr>
        <a:xfrm>
          <a:off x="12115800" y="696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140970</xdr:rowOff>
    </xdr:from>
    <xdr:ext cx="403225" cy="265430"/>
    <xdr:sp macro="" textlink="">
      <xdr:nvSpPr>
        <xdr:cNvPr id="509" name="テキスト ボックス 508"/>
        <xdr:cNvSpPr txBox="1"/>
      </xdr:nvSpPr>
      <xdr:spPr>
        <a:xfrm>
          <a:off x="11722735" y="682752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127635</xdr:rowOff>
    </xdr:from>
    <xdr:to xmlns:xdr="http://schemas.openxmlformats.org/drawingml/2006/spreadsheetDrawing">
      <xdr:col>89</xdr:col>
      <xdr:colOff>177800</xdr:colOff>
      <xdr:row>38</xdr:row>
      <xdr:rowOff>127635</xdr:rowOff>
    </xdr:to>
    <xdr:cxnSp macro="">
      <xdr:nvCxnSpPr>
        <xdr:cNvPr id="510" name="直線コネクタ 509"/>
        <xdr:cNvCxnSpPr/>
      </xdr:nvCxnSpPr>
      <xdr:spPr>
        <a:xfrm>
          <a:off x="1211580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158115</xdr:rowOff>
    </xdr:from>
    <xdr:ext cx="403225" cy="262255"/>
    <xdr:sp macro="" textlink="">
      <xdr:nvSpPr>
        <xdr:cNvPr id="511" name="テキスト ボックス 510"/>
        <xdr:cNvSpPr txBox="1"/>
      </xdr:nvSpPr>
      <xdr:spPr>
        <a:xfrm>
          <a:off x="11722735" y="650176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144780</xdr:rowOff>
    </xdr:from>
    <xdr:to xmlns:xdr="http://schemas.openxmlformats.org/drawingml/2006/spreadsheetDrawing">
      <xdr:col>89</xdr:col>
      <xdr:colOff>177800</xdr:colOff>
      <xdr:row>36</xdr:row>
      <xdr:rowOff>144780</xdr:rowOff>
    </xdr:to>
    <xdr:cxnSp macro="">
      <xdr:nvCxnSpPr>
        <xdr:cNvPr id="512" name="直線コネクタ 511"/>
        <xdr:cNvCxnSpPr/>
      </xdr:nvCxnSpPr>
      <xdr:spPr>
        <a:xfrm>
          <a:off x="1211580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171450</xdr:rowOff>
    </xdr:from>
    <xdr:ext cx="403225" cy="264795"/>
    <xdr:sp macro="" textlink="">
      <xdr:nvSpPr>
        <xdr:cNvPr id="513" name="テキスト ボックス 512"/>
        <xdr:cNvSpPr txBox="1"/>
      </xdr:nvSpPr>
      <xdr:spPr>
        <a:xfrm>
          <a:off x="11722735" y="617220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161925</xdr:rowOff>
    </xdr:from>
    <xdr:to xmlns:xdr="http://schemas.openxmlformats.org/drawingml/2006/spreadsheetDrawing">
      <xdr:col>89</xdr:col>
      <xdr:colOff>177800</xdr:colOff>
      <xdr:row>34</xdr:row>
      <xdr:rowOff>161925</xdr:rowOff>
    </xdr:to>
    <xdr:cxnSp macro="">
      <xdr:nvCxnSpPr>
        <xdr:cNvPr id="514" name="直線コネクタ 513"/>
        <xdr:cNvCxnSpPr/>
      </xdr:nvCxnSpPr>
      <xdr:spPr>
        <a:xfrm>
          <a:off x="1211580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64795"/>
    <xdr:sp macro="" textlink="">
      <xdr:nvSpPr>
        <xdr:cNvPr id="515" name="テキスト ボックス 514"/>
        <xdr:cNvSpPr txBox="1"/>
      </xdr:nvSpPr>
      <xdr:spPr>
        <a:xfrm>
          <a:off x="11722735" y="584517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6" name="直線コネクタ 515"/>
        <xdr:cNvCxnSpPr/>
      </xdr:nvCxnSpPr>
      <xdr:spPr>
        <a:xfrm>
          <a:off x="1211580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32385</xdr:rowOff>
    </xdr:from>
    <xdr:ext cx="339090" cy="261620"/>
    <xdr:sp macro="" textlink="">
      <xdr:nvSpPr>
        <xdr:cNvPr id="517" name="テキスト ボックス 516"/>
        <xdr:cNvSpPr txBox="1"/>
      </xdr:nvSpPr>
      <xdr:spPr>
        <a:xfrm>
          <a:off x="11786870" y="5518785"/>
          <a:ext cx="339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518" name="直線コネクタ 517"/>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519"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101600</xdr:rowOff>
    </xdr:from>
    <xdr:to xmlns:xdr="http://schemas.openxmlformats.org/drawingml/2006/spreadsheetDrawing">
      <xdr:col>85</xdr:col>
      <xdr:colOff>126365</xdr:colOff>
      <xdr:row>42</xdr:row>
      <xdr:rowOff>94615</xdr:rowOff>
    </xdr:to>
    <xdr:cxnSp macro="">
      <xdr:nvCxnSpPr>
        <xdr:cNvPr id="520" name="直線コネクタ 519"/>
        <xdr:cNvCxnSpPr/>
      </xdr:nvCxnSpPr>
      <xdr:spPr>
        <a:xfrm flipV="1">
          <a:off x="15887065" y="5930900"/>
          <a:ext cx="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99060</xdr:rowOff>
    </xdr:from>
    <xdr:ext cx="469900" cy="262255"/>
    <xdr:sp macro="" textlink="">
      <xdr:nvSpPr>
        <xdr:cNvPr id="521" name="【認定こども園・幼稚園・保育所】&#10;有形固定資産減価償却率最小値テキスト"/>
        <xdr:cNvSpPr txBox="1"/>
      </xdr:nvSpPr>
      <xdr:spPr>
        <a:xfrm>
          <a:off x="15925800" y="729996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94615</xdr:rowOff>
    </xdr:from>
    <xdr:to xmlns:xdr="http://schemas.openxmlformats.org/drawingml/2006/spreadsheetDrawing">
      <xdr:col>86</xdr:col>
      <xdr:colOff>25400</xdr:colOff>
      <xdr:row>42</xdr:row>
      <xdr:rowOff>94615</xdr:rowOff>
    </xdr:to>
    <xdr:cxnSp macro="">
      <xdr:nvCxnSpPr>
        <xdr:cNvPr id="522" name="直線コネクタ 521"/>
        <xdr:cNvCxnSpPr/>
      </xdr:nvCxnSpPr>
      <xdr:spPr>
        <a:xfrm>
          <a:off x="15798800" y="7295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46990</xdr:rowOff>
    </xdr:from>
    <xdr:ext cx="405130" cy="264795"/>
    <xdr:sp macro="" textlink="">
      <xdr:nvSpPr>
        <xdr:cNvPr id="523" name="【認定こども園・幼稚園・保育所】&#10;有形固定資産減価償却率最大値テキスト"/>
        <xdr:cNvSpPr txBox="1"/>
      </xdr:nvSpPr>
      <xdr:spPr>
        <a:xfrm>
          <a:off x="15925800" y="57048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101600</xdr:rowOff>
    </xdr:from>
    <xdr:to xmlns:xdr="http://schemas.openxmlformats.org/drawingml/2006/spreadsheetDrawing">
      <xdr:col>86</xdr:col>
      <xdr:colOff>25400</xdr:colOff>
      <xdr:row>34</xdr:row>
      <xdr:rowOff>101600</xdr:rowOff>
    </xdr:to>
    <xdr:cxnSp macro="">
      <xdr:nvCxnSpPr>
        <xdr:cNvPr id="524" name="直線コネクタ 523"/>
        <xdr:cNvCxnSpPr/>
      </xdr:nvCxnSpPr>
      <xdr:spPr>
        <a:xfrm>
          <a:off x="15798800" y="5930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82550</xdr:rowOff>
    </xdr:from>
    <xdr:ext cx="405130" cy="264795"/>
    <xdr:sp macro="" textlink="">
      <xdr:nvSpPr>
        <xdr:cNvPr id="525" name="【認定こども園・幼稚園・保育所】&#10;有形固定資産減価償却率平均値テキスト"/>
        <xdr:cNvSpPr txBox="1"/>
      </xdr:nvSpPr>
      <xdr:spPr>
        <a:xfrm>
          <a:off x="15925800" y="642620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104775</xdr:rowOff>
    </xdr:from>
    <xdr:to xmlns:xdr="http://schemas.openxmlformats.org/drawingml/2006/spreadsheetDrawing">
      <xdr:col>85</xdr:col>
      <xdr:colOff>177800</xdr:colOff>
      <xdr:row>38</xdr:row>
      <xdr:rowOff>33020</xdr:rowOff>
    </xdr:to>
    <xdr:sp macro="" textlink="">
      <xdr:nvSpPr>
        <xdr:cNvPr id="526" name="フローチャート: 判断 525"/>
        <xdr:cNvSpPr/>
      </xdr:nvSpPr>
      <xdr:spPr>
        <a:xfrm>
          <a:off x="15836900" y="6448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78105</xdr:rowOff>
    </xdr:from>
    <xdr:to xmlns:xdr="http://schemas.openxmlformats.org/drawingml/2006/spreadsheetDrawing">
      <xdr:col>81</xdr:col>
      <xdr:colOff>101600</xdr:colOff>
      <xdr:row>38</xdr:row>
      <xdr:rowOff>6985</xdr:rowOff>
    </xdr:to>
    <xdr:sp macro="" textlink="">
      <xdr:nvSpPr>
        <xdr:cNvPr id="527" name="フローチャート: 判断 526"/>
        <xdr:cNvSpPr/>
      </xdr:nvSpPr>
      <xdr:spPr>
        <a:xfrm>
          <a:off x="15019020" y="64217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66675</xdr:rowOff>
    </xdr:from>
    <xdr:to xmlns:xdr="http://schemas.openxmlformats.org/drawingml/2006/spreadsheetDrawing">
      <xdr:col>76</xdr:col>
      <xdr:colOff>165100</xdr:colOff>
      <xdr:row>37</xdr:row>
      <xdr:rowOff>170180</xdr:rowOff>
    </xdr:to>
    <xdr:sp macro="" textlink="">
      <xdr:nvSpPr>
        <xdr:cNvPr id="528" name="フローチャート: 判断 527"/>
        <xdr:cNvSpPr/>
      </xdr:nvSpPr>
      <xdr:spPr>
        <a:xfrm>
          <a:off x="14155420" y="64103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44450</xdr:rowOff>
    </xdr:from>
    <xdr:to xmlns:xdr="http://schemas.openxmlformats.org/drawingml/2006/spreadsheetDrawing">
      <xdr:col>72</xdr:col>
      <xdr:colOff>38100</xdr:colOff>
      <xdr:row>37</xdr:row>
      <xdr:rowOff>147955</xdr:rowOff>
    </xdr:to>
    <xdr:sp macro="" textlink="">
      <xdr:nvSpPr>
        <xdr:cNvPr id="529" name="フローチャート: 判断 528"/>
        <xdr:cNvSpPr/>
      </xdr:nvSpPr>
      <xdr:spPr>
        <a:xfrm>
          <a:off x="13291820" y="638810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32385</xdr:rowOff>
    </xdr:from>
    <xdr:to xmlns:xdr="http://schemas.openxmlformats.org/drawingml/2006/spreadsheetDrawing">
      <xdr:col>67</xdr:col>
      <xdr:colOff>101600</xdr:colOff>
      <xdr:row>37</xdr:row>
      <xdr:rowOff>136525</xdr:rowOff>
    </xdr:to>
    <xdr:sp macro="" textlink="">
      <xdr:nvSpPr>
        <xdr:cNvPr id="530" name="フローチャート: 判断 529"/>
        <xdr:cNvSpPr/>
      </xdr:nvSpPr>
      <xdr:spPr>
        <a:xfrm>
          <a:off x="12423140" y="63760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2255"/>
    <xdr:sp macro="" textlink="">
      <xdr:nvSpPr>
        <xdr:cNvPr id="531" name="テキスト ボックス 530"/>
        <xdr:cNvSpPr txBox="1"/>
      </xdr:nvSpPr>
      <xdr:spPr>
        <a:xfrm>
          <a:off x="157022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58825" cy="262255"/>
    <xdr:sp macro="" textlink="">
      <xdr:nvSpPr>
        <xdr:cNvPr id="532" name="テキスト ボックス 531"/>
        <xdr:cNvSpPr txBox="1"/>
      </xdr:nvSpPr>
      <xdr:spPr>
        <a:xfrm>
          <a:off x="1488440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2255"/>
    <xdr:sp macro="" textlink="">
      <xdr:nvSpPr>
        <xdr:cNvPr id="533" name="テキスト ボックス 532"/>
        <xdr:cNvSpPr txBox="1"/>
      </xdr:nvSpPr>
      <xdr:spPr>
        <a:xfrm>
          <a:off x="140208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2255"/>
    <xdr:sp macro="" textlink="">
      <xdr:nvSpPr>
        <xdr:cNvPr id="534" name="テキスト ボックス 533"/>
        <xdr:cNvSpPr txBox="1"/>
      </xdr:nvSpPr>
      <xdr:spPr>
        <a:xfrm>
          <a:off x="131572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58825" cy="262255"/>
    <xdr:sp macro="" textlink="">
      <xdr:nvSpPr>
        <xdr:cNvPr id="535" name="テキスト ボックス 534"/>
        <xdr:cNvSpPr txBox="1"/>
      </xdr:nvSpPr>
      <xdr:spPr>
        <a:xfrm>
          <a:off x="1228852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99695</xdr:rowOff>
    </xdr:from>
    <xdr:to xmlns:xdr="http://schemas.openxmlformats.org/drawingml/2006/spreadsheetDrawing">
      <xdr:col>85</xdr:col>
      <xdr:colOff>177800</xdr:colOff>
      <xdr:row>35</xdr:row>
      <xdr:rowOff>27940</xdr:rowOff>
    </xdr:to>
    <xdr:sp macro="" textlink="">
      <xdr:nvSpPr>
        <xdr:cNvPr id="536" name="楕円 535"/>
        <xdr:cNvSpPr/>
      </xdr:nvSpPr>
      <xdr:spPr>
        <a:xfrm>
          <a:off x="15836900" y="59289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12065</xdr:rowOff>
    </xdr:from>
    <xdr:ext cx="405130" cy="264160"/>
    <xdr:sp macro="" textlink="">
      <xdr:nvSpPr>
        <xdr:cNvPr id="537" name="【認定こども園・幼稚園・保育所】&#10;有形固定資産減価償却率該当値テキスト"/>
        <xdr:cNvSpPr txBox="1"/>
      </xdr:nvSpPr>
      <xdr:spPr>
        <a:xfrm>
          <a:off x="15925800" y="584136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35560</xdr:rowOff>
    </xdr:from>
    <xdr:to xmlns:xdr="http://schemas.openxmlformats.org/drawingml/2006/spreadsheetDrawing">
      <xdr:col>81</xdr:col>
      <xdr:colOff>101600</xdr:colOff>
      <xdr:row>34</xdr:row>
      <xdr:rowOff>139700</xdr:rowOff>
    </xdr:to>
    <xdr:sp macro="" textlink="">
      <xdr:nvSpPr>
        <xdr:cNvPr id="538" name="楕円 537"/>
        <xdr:cNvSpPr/>
      </xdr:nvSpPr>
      <xdr:spPr>
        <a:xfrm>
          <a:off x="15019020" y="58648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87630</xdr:rowOff>
    </xdr:from>
    <xdr:to xmlns:xdr="http://schemas.openxmlformats.org/drawingml/2006/spreadsheetDrawing">
      <xdr:col>85</xdr:col>
      <xdr:colOff>127000</xdr:colOff>
      <xdr:row>34</xdr:row>
      <xdr:rowOff>151130</xdr:rowOff>
    </xdr:to>
    <xdr:cxnSp macro="">
      <xdr:nvCxnSpPr>
        <xdr:cNvPr id="539" name="直線コネクタ 538"/>
        <xdr:cNvCxnSpPr/>
      </xdr:nvCxnSpPr>
      <xdr:spPr>
        <a:xfrm>
          <a:off x="15069820" y="5916930"/>
          <a:ext cx="8178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147955</xdr:rowOff>
    </xdr:from>
    <xdr:to xmlns:xdr="http://schemas.openxmlformats.org/drawingml/2006/spreadsheetDrawing">
      <xdr:col>76</xdr:col>
      <xdr:colOff>165100</xdr:colOff>
      <xdr:row>34</xdr:row>
      <xdr:rowOff>76835</xdr:rowOff>
    </xdr:to>
    <xdr:sp macro="" textlink="">
      <xdr:nvSpPr>
        <xdr:cNvPr id="540" name="楕円 539"/>
        <xdr:cNvSpPr/>
      </xdr:nvSpPr>
      <xdr:spPr>
        <a:xfrm>
          <a:off x="14155420" y="5805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24765</xdr:rowOff>
    </xdr:from>
    <xdr:to xmlns:xdr="http://schemas.openxmlformats.org/drawingml/2006/spreadsheetDrawing">
      <xdr:col>81</xdr:col>
      <xdr:colOff>50800</xdr:colOff>
      <xdr:row>34</xdr:row>
      <xdr:rowOff>87630</xdr:rowOff>
    </xdr:to>
    <xdr:cxnSp macro="">
      <xdr:nvCxnSpPr>
        <xdr:cNvPr id="541" name="直線コネクタ 540"/>
        <xdr:cNvCxnSpPr/>
      </xdr:nvCxnSpPr>
      <xdr:spPr>
        <a:xfrm>
          <a:off x="14206220" y="5854065"/>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84455</xdr:rowOff>
    </xdr:from>
    <xdr:to xmlns:xdr="http://schemas.openxmlformats.org/drawingml/2006/spreadsheetDrawing">
      <xdr:col>72</xdr:col>
      <xdr:colOff>38100</xdr:colOff>
      <xdr:row>34</xdr:row>
      <xdr:rowOff>12700</xdr:rowOff>
    </xdr:to>
    <xdr:sp macro="" textlink="">
      <xdr:nvSpPr>
        <xdr:cNvPr id="542" name="楕円 541"/>
        <xdr:cNvSpPr/>
      </xdr:nvSpPr>
      <xdr:spPr>
        <a:xfrm>
          <a:off x="13291820" y="57423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136525</xdr:rowOff>
    </xdr:from>
    <xdr:to xmlns:xdr="http://schemas.openxmlformats.org/drawingml/2006/spreadsheetDrawing">
      <xdr:col>76</xdr:col>
      <xdr:colOff>114300</xdr:colOff>
      <xdr:row>34</xdr:row>
      <xdr:rowOff>24765</xdr:rowOff>
    </xdr:to>
    <xdr:cxnSp macro="">
      <xdr:nvCxnSpPr>
        <xdr:cNvPr id="543" name="直線コネクタ 542"/>
        <xdr:cNvCxnSpPr/>
      </xdr:nvCxnSpPr>
      <xdr:spPr>
        <a:xfrm>
          <a:off x="13342620" y="5794375"/>
          <a:ext cx="8636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20955</xdr:rowOff>
    </xdr:from>
    <xdr:to xmlns:xdr="http://schemas.openxmlformats.org/drawingml/2006/spreadsheetDrawing">
      <xdr:col>67</xdr:col>
      <xdr:colOff>101600</xdr:colOff>
      <xdr:row>33</xdr:row>
      <xdr:rowOff>124460</xdr:rowOff>
    </xdr:to>
    <xdr:sp macro="" textlink="">
      <xdr:nvSpPr>
        <xdr:cNvPr id="544" name="楕円 543"/>
        <xdr:cNvSpPr/>
      </xdr:nvSpPr>
      <xdr:spPr>
        <a:xfrm>
          <a:off x="12423140" y="5678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72390</xdr:rowOff>
    </xdr:from>
    <xdr:to xmlns:xdr="http://schemas.openxmlformats.org/drawingml/2006/spreadsheetDrawing">
      <xdr:col>71</xdr:col>
      <xdr:colOff>177800</xdr:colOff>
      <xdr:row>33</xdr:row>
      <xdr:rowOff>136525</xdr:rowOff>
    </xdr:to>
    <xdr:cxnSp macro="">
      <xdr:nvCxnSpPr>
        <xdr:cNvPr id="545" name="直線コネクタ 544"/>
        <xdr:cNvCxnSpPr/>
      </xdr:nvCxnSpPr>
      <xdr:spPr>
        <a:xfrm>
          <a:off x="12473940" y="5730240"/>
          <a:ext cx="8686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171450</xdr:rowOff>
    </xdr:from>
    <xdr:ext cx="405130" cy="264795"/>
    <xdr:sp macro="" textlink="">
      <xdr:nvSpPr>
        <xdr:cNvPr id="546" name="n_1aveValue【認定こども園・幼稚園・保育所】&#10;有形固定資産減価償却率"/>
        <xdr:cNvSpPr txBox="1"/>
      </xdr:nvSpPr>
      <xdr:spPr>
        <a:xfrm>
          <a:off x="14859635" y="65151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161290</xdr:rowOff>
    </xdr:from>
    <xdr:ext cx="401955" cy="264795"/>
    <xdr:sp macro="" textlink="">
      <xdr:nvSpPr>
        <xdr:cNvPr id="547" name="n_2aveValue【認定こども園・幼稚園・保育所】&#10;有形固定資産減価償却率"/>
        <xdr:cNvSpPr txBox="1"/>
      </xdr:nvSpPr>
      <xdr:spPr>
        <a:xfrm>
          <a:off x="14008735" y="650494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139065</xdr:rowOff>
    </xdr:from>
    <xdr:ext cx="401955" cy="264795"/>
    <xdr:sp macro="" textlink="">
      <xdr:nvSpPr>
        <xdr:cNvPr id="548" name="n_3aveValue【認定こども園・幼稚園・保育所】&#10;有形固定資産減価償却率"/>
        <xdr:cNvSpPr txBox="1"/>
      </xdr:nvSpPr>
      <xdr:spPr>
        <a:xfrm>
          <a:off x="13145135" y="648271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127000</xdr:rowOff>
    </xdr:from>
    <xdr:ext cx="405130" cy="264160"/>
    <xdr:sp macro="" textlink="">
      <xdr:nvSpPr>
        <xdr:cNvPr id="549" name="n_4aveValue【認定こども園・幼稚園・保育所】&#10;有形固定資産減価償却率"/>
        <xdr:cNvSpPr txBox="1"/>
      </xdr:nvSpPr>
      <xdr:spPr>
        <a:xfrm>
          <a:off x="12276455" y="647065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156845</xdr:rowOff>
    </xdr:from>
    <xdr:ext cx="405130" cy="262255"/>
    <xdr:sp macro="" textlink="">
      <xdr:nvSpPr>
        <xdr:cNvPr id="550" name="n_1mainValue【認定こども園・幼稚園・保育所】&#10;有形固定資産減価償却率"/>
        <xdr:cNvSpPr txBox="1"/>
      </xdr:nvSpPr>
      <xdr:spPr>
        <a:xfrm>
          <a:off x="14859635" y="564324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32</xdr:row>
      <xdr:rowOff>93345</xdr:rowOff>
    </xdr:from>
    <xdr:ext cx="401955" cy="264160"/>
    <xdr:sp macro="" textlink="">
      <xdr:nvSpPr>
        <xdr:cNvPr id="551" name="n_2mainValue【認定こども園・幼稚園・保育所】&#10;有形固定資産減価償却率"/>
        <xdr:cNvSpPr txBox="1"/>
      </xdr:nvSpPr>
      <xdr:spPr>
        <a:xfrm>
          <a:off x="14008735" y="557974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32</xdr:row>
      <xdr:rowOff>29845</xdr:rowOff>
    </xdr:from>
    <xdr:ext cx="337185" cy="262255"/>
    <xdr:sp macro="" textlink="">
      <xdr:nvSpPr>
        <xdr:cNvPr id="552" name="n_3mainValue【認定こども園・幼稚園・保育所】&#10;有形固定資産減価償却率"/>
        <xdr:cNvSpPr txBox="1"/>
      </xdr:nvSpPr>
      <xdr:spPr>
        <a:xfrm>
          <a:off x="13172440" y="5516245"/>
          <a:ext cx="337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31</xdr:row>
      <xdr:rowOff>141605</xdr:rowOff>
    </xdr:from>
    <xdr:ext cx="337185" cy="265430"/>
    <xdr:sp macro="" textlink="">
      <xdr:nvSpPr>
        <xdr:cNvPr id="553" name="n_4mainValue【認定こども園・幼稚園・保育所】&#10;有形固定資産減価償却率"/>
        <xdr:cNvSpPr txBox="1"/>
      </xdr:nvSpPr>
      <xdr:spPr>
        <a:xfrm>
          <a:off x="12308840" y="5456555"/>
          <a:ext cx="337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554" name="正方形/長方形 553"/>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555" name="正方形/長方形 554"/>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556" name="正方形/長方形 555"/>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557" name="正方形/長方形 556"/>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558" name="正方形/長方形 557"/>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559" name="正方形/長方形 558"/>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560" name="正方形/長方形 559"/>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61" name="正方形/長方形 560"/>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562" name="テキスト ボックス 561"/>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563" name="直線コネクタ 562"/>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38735</xdr:rowOff>
    </xdr:from>
    <xdr:to xmlns:xdr="http://schemas.openxmlformats.org/drawingml/2006/spreadsheetDrawing">
      <xdr:col>120</xdr:col>
      <xdr:colOff>114300</xdr:colOff>
      <xdr:row>42</xdr:row>
      <xdr:rowOff>38735</xdr:rowOff>
    </xdr:to>
    <xdr:cxnSp macro="">
      <xdr:nvCxnSpPr>
        <xdr:cNvPr id="564" name="直線コネクタ 563"/>
        <xdr:cNvCxnSpPr/>
      </xdr:nvCxnSpPr>
      <xdr:spPr>
        <a:xfrm>
          <a:off x="1780032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68580</xdr:rowOff>
    </xdr:from>
    <xdr:ext cx="467360" cy="264795"/>
    <xdr:sp macro="" textlink="">
      <xdr:nvSpPr>
        <xdr:cNvPr id="565" name="テキスト ボックス 564"/>
        <xdr:cNvSpPr txBox="1"/>
      </xdr:nvSpPr>
      <xdr:spPr>
        <a:xfrm>
          <a:off x="1734820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6" name="直線コネクタ 565"/>
        <xdr:cNvCxnSpPr/>
      </xdr:nvCxnSpPr>
      <xdr:spPr>
        <a:xfrm>
          <a:off x="1780032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29845</xdr:rowOff>
    </xdr:from>
    <xdr:ext cx="467360" cy="262255"/>
    <xdr:sp macro="" textlink="">
      <xdr:nvSpPr>
        <xdr:cNvPr id="567" name="テキスト ボックス 566"/>
        <xdr:cNvSpPr txBox="1"/>
      </xdr:nvSpPr>
      <xdr:spPr>
        <a:xfrm>
          <a:off x="17348200" y="671639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136525</xdr:rowOff>
    </xdr:from>
    <xdr:to xmlns:xdr="http://schemas.openxmlformats.org/drawingml/2006/spreadsheetDrawing">
      <xdr:col>120</xdr:col>
      <xdr:colOff>114300</xdr:colOff>
      <xdr:row>37</xdr:row>
      <xdr:rowOff>136525</xdr:rowOff>
    </xdr:to>
    <xdr:cxnSp macro="">
      <xdr:nvCxnSpPr>
        <xdr:cNvPr id="568" name="直線コネクタ 567"/>
        <xdr:cNvCxnSpPr/>
      </xdr:nvCxnSpPr>
      <xdr:spPr>
        <a:xfrm>
          <a:off x="1780032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166370</xdr:rowOff>
    </xdr:from>
    <xdr:ext cx="467360" cy="262890"/>
    <xdr:sp macro="" textlink="">
      <xdr:nvSpPr>
        <xdr:cNvPr id="569" name="テキスト ボックス 568"/>
        <xdr:cNvSpPr txBox="1"/>
      </xdr:nvSpPr>
      <xdr:spPr>
        <a:xfrm>
          <a:off x="17348200" y="6338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97790</xdr:rowOff>
    </xdr:from>
    <xdr:to xmlns:xdr="http://schemas.openxmlformats.org/drawingml/2006/spreadsheetDrawing">
      <xdr:col>120</xdr:col>
      <xdr:colOff>114300</xdr:colOff>
      <xdr:row>35</xdr:row>
      <xdr:rowOff>97790</xdr:rowOff>
    </xdr:to>
    <xdr:cxnSp macro="">
      <xdr:nvCxnSpPr>
        <xdr:cNvPr id="570" name="直線コネクタ 569"/>
        <xdr:cNvCxnSpPr/>
      </xdr:nvCxnSpPr>
      <xdr:spPr>
        <a:xfrm>
          <a:off x="1780032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127000</xdr:rowOff>
    </xdr:from>
    <xdr:ext cx="467360" cy="264160"/>
    <xdr:sp macro="" textlink="">
      <xdr:nvSpPr>
        <xdr:cNvPr id="571" name="テキスト ボックス 570"/>
        <xdr:cNvSpPr txBox="1"/>
      </xdr:nvSpPr>
      <xdr:spPr>
        <a:xfrm>
          <a:off x="17348200" y="5956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58420</xdr:rowOff>
    </xdr:from>
    <xdr:to xmlns:xdr="http://schemas.openxmlformats.org/drawingml/2006/spreadsheetDrawing">
      <xdr:col>120</xdr:col>
      <xdr:colOff>114300</xdr:colOff>
      <xdr:row>33</xdr:row>
      <xdr:rowOff>58420</xdr:rowOff>
    </xdr:to>
    <xdr:cxnSp macro="">
      <xdr:nvCxnSpPr>
        <xdr:cNvPr id="572" name="直線コネクタ 571"/>
        <xdr:cNvCxnSpPr/>
      </xdr:nvCxnSpPr>
      <xdr:spPr>
        <a:xfrm>
          <a:off x="1780032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88265</xdr:rowOff>
    </xdr:from>
    <xdr:ext cx="467360" cy="261620"/>
    <xdr:sp macro="" textlink="">
      <xdr:nvSpPr>
        <xdr:cNvPr id="573" name="テキスト ボックス 572"/>
        <xdr:cNvSpPr txBox="1"/>
      </xdr:nvSpPr>
      <xdr:spPr>
        <a:xfrm>
          <a:off x="17348200" y="557466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574" name="直線コネクタ 573"/>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7360" cy="264795"/>
    <xdr:sp macro="" textlink="">
      <xdr:nvSpPr>
        <xdr:cNvPr id="575" name="テキスト ボックス 574"/>
        <xdr:cNvSpPr txBox="1"/>
      </xdr:nvSpPr>
      <xdr:spPr>
        <a:xfrm>
          <a:off x="17348200" y="5192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76"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125730</xdr:rowOff>
    </xdr:from>
    <xdr:to xmlns:xdr="http://schemas.openxmlformats.org/drawingml/2006/spreadsheetDrawing">
      <xdr:col>116</xdr:col>
      <xdr:colOff>62865</xdr:colOff>
      <xdr:row>42</xdr:row>
      <xdr:rowOff>20320</xdr:rowOff>
    </xdr:to>
    <xdr:cxnSp macro="">
      <xdr:nvCxnSpPr>
        <xdr:cNvPr id="577" name="直線コネクタ 576"/>
        <xdr:cNvCxnSpPr/>
      </xdr:nvCxnSpPr>
      <xdr:spPr>
        <a:xfrm flipV="1">
          <a:off x="21571585" y="595503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24130</xdr:rowOff>
    </xdr:from>
    <xdr:ext cx="469900" cy="264795"/>
    <xdr:sp macro="" textlink="">
      <xdr:nvSpPr>
        <xdr:cNvPr id="578" name="【認定こども園・幼稚園・保育所】&#10;一人当たり面積最小値テキスト"/>
        <xdr:cNvSpPr txBox="1"/>
      </xdr:nvSpPr>
      <xdr:spPr>
        <a:xfrm>
          <a:off x="21610320" y="722503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20320</xdr:rowOff>
    </xdr:from>
    <xdr:to xmlns:xdr="http://schemas.openxmlformats.org/drawingml/2006/spreadsheetDrawing">
      <xdr:col>116</xdr:col>
      <xdr:colOff>152400</xdr:colOff>
      <xdr:row>42</xdr:row>
      <xdr:rowOff>20320</xdr:rowOff>
    </xdr:to>
    <xdr:cxnSp macro="">
      <xdr:nvCxnSpPr>
        <xdr:cNvPr id="579" name="直線コネクタ 578"/>
        <xdr:cNvCxnSpPr/>
      </xdr:nvCxnSpPr>
      <xdr:spPr>
        <a:xfrm>
          <a:off x="21488400" y="7221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71120</xdr:rowOff>
    </xdr:from>
    <xdr:ext cx="469900" cy="264160"/>
    <xdr:sp macro="" textlink="">
      <xdr:nvSpPr>
        <xdr:cNvPr id="580" name="【認定こども園・幼稚園・保育所】&#10;一人当たり面積最大値テキスト"/>
        <xdr:cNvSpPr txBox="1"/>
      </xdr:nvSpPr>
      <xdr:spPr>
        <a:xfrm>
          <a:off x="21610320" y="57289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125730</xdr:rowOff>
    </xdr:from>
    <xdr:to xmlns:xdr="http://schemas.openxmlformats.org/drawingml/2006/spreadsheetDrawing">
      <xdr:col>116</xdr:col>
      <xdr:colOff>152400</xdr:colOff>
      <xdr:row>34</xdr:row>
      <xdr:rowOff>125730</xdr:rowOff>
    </xdr:to>
    <xdr:cxnSp macro="">
      <xdr:nvCxnSpPr>
        <xdr:cNvPr id="581" name="直線コネクタ 580"/>
        <xdr:cNvCxnSpPr/>
      </xdr:nvCxnSpPr>
      <xdr:spPr>
        <a:xfrm>
          <a:off x="21488400" y="595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42545</xdr:rowOff>
    </xdr:from>
    <xdr:ext cx="469900" cy="262255"/>
    <xdr:sp macro="" textlink="">
      <xdr:nvSpPr>
        <xdr:cNvPr id="582" name="【認定こども園・幼稚園・保育所】&#10;一人当たり面積平均値テキスト"/>
        <xdr:cNvSpPr txBox="1"/>
      </xdr:nvSpPr>
      <xdr:spPr>
        <a:xfrm>
          <a:off x="21610320" y="6900545"/>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64770</xdr:rowOff>
    </xdr:from>
    <xdr:to xmlns:xdr="http://schemas.openxmlformats.org/drawingml/2006/spreadsheetDrawing">
      <xdr:col>116</xdr:col>
      <xdr:colOff>114300</xdr:colOff>
      <xdr:row>40</xdr:row>
      <xdr:rowOff>168275</xdr:rowOff>
    </xdr:to>
    <xdr:sp macro="" textlink="">
      <xdr:nvSpPr>
        <xdr:cNvPr id="583" name="フローチャート: 判断 582"/>
        <xdr:cNvSpPr/>
      </xdr:nvSpPr>
      <xdr:spPr>
        <a:xfrm>
          <a:off x="21521420" y="69227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64770</xdr:rowOff>
    </xdr:from>
    <xdr:to xmlns:xdr="http://schemas.openxmlformats.org/drawingml/2006/spreadsheetDrawing">
      <xdr:col>112</xdr:col>
      <xdr:colOff>38100</xdr:colOff>
      <xdr:row>40</xdr:row>
      <xdr:rowOff>168275</xdr:rowOff>
    </xdr:to>
    <xdr:sp macro="" textlink="">
      <xdr:nvSpPr>
        <xdr:cNvPr id="584" name="フローチャート: 判断 583"/>
        <xdr:cNvSpPr/>
      </xdr:nvSpPr>
      <xdr:spPr>
        <a:xfrm>
          <a:off x="20708620" y="69227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66040</xdr:rowOff>
    </xdr:from>
    <xdr:to xmlns:xdr="http://schemas.openxmlformats.org/drawingml/2006/spreadsheetDrawing">
      <xdr:col>107</xdr:col>
      <xdr:colOff>101600</xdr:colOff>
      <xdr:row>40</xdr:row>
      <xdr:rowOff>169545</xdr:rowOff>
    </xdr:to>
    <xdr:sp macro="" textlink="">
      <xdr:nvSpPr>
        <xdr:cNvPr id="585" name="フローチャート: 判断 584"/>
        <xdr:cNvSpPr/>
      </xdr:nvSpPr>
      <xdr:spPr>
        <a:xfrm>
          <a:off x="19839940" y="69240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76835</xdr:rowOff>
    </xdr:from>
    <xdr:to xmlns:xdr="http://schemas.openxmlformats.org/drawingml/2006/spreadsheetDrawing">
      <xdr:col>102</xdr:col>
      <xdr:colOff>165100</xdr:colOff>
      <xdr:row>41</xdr:row>
      <xdr:rowOff>5080</xdr:rowOff>
    </xdr:to>
    <xdr:sp macro="" textlink="">
      <xdr:nvSpPr>
        <xdr:cNvPr id="586" name="フローチャート: 判断 585"/>
        <xdr:cNvSpPr/>
      </xdr:nvSpPr>
      <xdr:spPr>
        <a:xfrm>
          <a:off x="18976340" y="6934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73025</xdr:rowOff>
    </xdr:from>
    <xdr:to xmlns:xdr="http://schemas.openxmlformats.org/drawingml/2006/spreadsheetDrawing">
      <xdr:col>98</xdr:col>
      <xdr:colOff>38100</xdr:colOff>
      <xdr:row>41</xdr:row>
      <xdr:rowOff>1905</xdr:rowOff>
    </xdr:to>
    <xdr:sp macro="" textlink="">
      <xdr:nvSpPr>
        <xdr:cNvPr id="587" name="フローチャート: 判断 586"/>
        <xdr:cNvSpPr/>
      </xdr:nvSpPr>
      <xdr:spPr>
        <a:xfrm>
          <a:off x="18112740" y="69310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58825" cy="262255"/>
    <xdr:sp macro="" textlink="">
      <xdr:nvSpPr>
        <xdr:cNvPr id="588" name="テキスト ボックス 587"/>
        <xdr:cNvSpPr txBox="1"/>
      </xdr:nvSpPr>
      <xdr:spPr>
        <a:xfrm>
          <a:off x="2138680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2255"/>
    <xdr:sp macro="" textlink="">
      <xdr:nvSpPr>
        <xdr:cNvPr id="589" name="テキスト ボックス 588"/>
        <xdr:cNvSpPr txBox="1"/>
      </xdr:nvSpPr>
      <xdr:spPr>
        <a:xfrm>
          <a:off x="205740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58825" cy="262255"/>
    <xdr:sp macro="" textlink="">
      <xdr:nvSpPr>
        <xdr:cNvPr id="590" name="テキスト ボックス 589"/>
        <xdr:cNvSpPr txBox="1"/>
      </xdr:nvSpPr>
      <xdr:spPr>
        <a:xfrm>
          <a:off x="1970532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2255"/>
    <xdr:sp macro="" textlink="">
      <xdr:nvSpPr>
        <xdr:cNvPr id="591" name="テキスト ボックス 590"/>
        <xdr:cNvSpPr txBox="1"/>
      </xdr:nvSpPr>
      <xdr:spPr>
        <a:xfrm>
          <a:off x="1884172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2255"/>
    <xdr:sp macro="" textlink="">
      <xdr:nvSpPr>
        <xdr:cNvPr id="592" name="テキスト ボックス 591"/>
        <xdr:cNvSpPr txBox="1"/>
      </xdr:nvSpPr>
      <xdr:spPr>
        <a:xfrm>
          <a:off x="1797812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50165</xdr:rowOff>
    </xdr:from>
    <xdr:to xmlns:xdr="http://schemas.openxmlformats.org/drawingml/2006/spreadsheetDrawing">
      <xdr:col>116</xdr:col>
      <xdr:colOff>114300</xdr:colOff>
      <xdr:row>40</xdr:row>
      <xdr:rowOff>154940</xdr:rowOff>
    </xdr:to>
    <xdr:sp macro="" textlink="">
      <xdr:nvSpPr>
        <xdr:cNvPr id="593" name="楕円 592"/>
        <xdr:cNvSpPr/>
      </xdr:nvSpPr>
      <xdr:spPr>
        <a:xfrm>
          <a:off x="21521420" y="690816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73660</xdr:rowOff>
    </xdr:from>
    <xdr:ext cx="469900" cy="264795"/>
    <xdr:sp macro="" textlink="">
      <xdr:nvSpPr>
        <xdr:cNvPr id="594" name="【認定こども園・幼稚園・保育所】&#10;一人当たり面積該当値テキスト"/>
        <xdr:cNvSpPr txBox="1"/>
      </xdr:nvSpPr>
      <xdr:spPr>
        <a:xfrm>
          <a:off x="21610320" y="67602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53340</xdr:rowOff>
    </xdr:from>
    <xdr:to xmlns:xdr="http://schemas.openxmlformats.org/drawingml/2006/spreadsheetDrawing">
      <xdr:col>112</xdr:col>
      <xdr:colOff>38100</xdr:colOff>
      <xdr:row>40</xdr:row>
      <xdr:rowOff>157480</xdr:rowOff>
    </xdr:to>
    <xdr:sp macro="" textlink="">
      <xdr:nvSpPr>
        <xdr:cNvPr id="595" name="楕円 594"/>
        <xdr:cNvSpPr/>
      </xdr:nvSpPr>
      <xdr:spPr>
        <a:xfrm>
          <a:off x="20708620" y="691134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102870</xdr:rowOff>
    </xdr:from>
    <xdr:to xmlns:xdr="http://schemas.openxmlformats.org/drawingml/2006/spreadsheetDrawing">
      <xdr:col>116</xdr:col>
      <xdr:colOff>63500</xdr:colOff>
      <xdr:row>40</xdr:row>
      <xdr:rowOff>104775</xdr:rowOff>
    </xdr:to>
    <xdr:cxnSp macro="">
      <xdr:nvCxnSpPr>
        <xdr:cNvPr id="596" name="直線コネクタ 595"/>
        <xdr:cNvCxnSpPr/>
      </xdr:nvCxnSpPr>
      <xdr:spPr>
        <a:xfrm flipV="1">
          <a:off x="20759420" y="696087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53340</xdr:rowOff>
    </xdr:from>
    <xdr:to xmlns:xdr="http://schemas.openxmlformats.org/drawingml/2006/spreadsheetDrawing">
      <xdr:col>107</xdr:col>
      <xdr:colOff>101600</xdr:colOff>
      <xdr:row>40</xdr:row>
      <xdr:rowOff>157480</xdr:rowOff>
    </xdr:to>
    <xdr:sp macro="" textlink="">
      <xdr:nvSpPr>
        <xdr:cNvPr id="597" name="楕円 596"/>
        <xdr:cNvSpPr/>
      </xdr:nvSpPr>
      <xdr:spPr>
        <a:xfrm>
          <a:off x="19839940" y="69113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104775</xdr:rowOff>
    </xdr:from>
    <xdr:to xmlns:xdr="http://schemas.openxmlformats.org/drawingml/2006/spreadsheetDrawing">
      <xdr:col>111</xdr:col>
      <xdr:colOff>177800</xdr:colOff>
      <xdr:row>40</xdr:row>
      <xdr:rowOff>104775</xdr:rowOff>
    </xdr:to>
    <xdr:cxnSp macro="">
      <xdr:nvCxnSpPr>
        <xdr:cNvPr id="598" name="直線コネクタ 597"/>
        <xdr:cNvCxnSpPr/>
      </xdr:nvCxnSpPr>
      <xdr:spPr>
        <a:xfrm>
          <a:off x="19890740" y="696277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52070</xdr:rowOff>
    </xdr:from>
    <xdr:to xmlns:xdr="http://schemas.openxmlformats.org/drawingml/2006/spreadsheetDrawing">
      <xdr:col>102</xdr:col>
      <xdr:colOff>165100</xdr:colOff>
      <xdr:row>40</xdr:row>
      <xdr:rowOff>156210</xdr:rowOff>
    </xdr:to>
    <xdr:sp macro="" textlink="">
      <xdr:nvSpPr>
        <xdr:cNvPr id="599" name="楕円 598"/>
        <xdr:cNvSpPr/>
      </xdr:nvSpPr>
      <xdr:spPr>
        <a:xfrm>
          <a:off x="18976340" y="69100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104140</xdr:rowOff>
    </xdr:from>
    <xdr:to xmlns:xdr="http://schemas.openxmlformats.org/drawingml/2006/spreadsheetDrawing">
      <xdr:col>107</xdr:col>
      <xdr:colOff>50800</xdr:colOff>
      <xdr:row>40</xdr:row>
      <xdr:rowOff>104775</xdr:rowOff>
    </xdr:to>
    <xdr:cxnSp macro="">
      <xdr:nvCxnSpPr>
        <xdr:cNvPr id="600" name="直線コネクタ 599"/>
        <xdr:cNvCxnSpPr/>
      </xdr:nvCxnSpPr>
      <xdr:spPr>
        <a:xfrm>
          <a:off x="19027140" y="696214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53340</xdr:rowOff>
    </xdr:from>
    <xdr:to xmlns:xdr="http://schemas.openxmlformats.org/drawingml/2006/spreadsheetDrawing">
      <xdr:col>98</xdr:col>
      <xdr:colOff>38100</xdr:colOff>
      <xdr:row>40</xdr:row>
      <xdr:rowOff>157480</xdr:rowOff>
    </xdr:to>
    <xdr:sp macro="" textlink="">
      <xdr:nvSpPr>
        <xdr:cNvPr id="601" name="楕円 600"/>
        <xdr:cNvSpPr/>
      </xdr:nvSpPr>
      <xdr:spPr>
        <a:xfrm>
          <a:off x="18112740" y="691134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104140</xdr:rowOff>
    </xdr:from>
    <xdr:to xmlns:xdr="http://schemas.openxmlformats.org/drawingml/2006/spreadsheetDrawing">
      <xdr:col>102</xdr:col>
      <xdr:colOff>114300</xdr:colOff>
      <xdr:row>40</xdr:row>
      <xdr:rowOff>104775</xdr:rowOff>
    </xdr:to>
    <xdr:cxnSp macro="">
      <xdr:nvCxnSpPr>
        <xdr:cNvPr id="602" name="直線コネクタ 601"/>
        <xdr:cNvCxnSpPr/>
      </xdr:nvCxnSpPr>
      <xdr:spPr>
        <a:xfrm flipV="1">
          <a:off x="18163540" y="696214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159385</xdr:rowOff>
    </xdr:from>
    <xdr:ext cx="469900" cy="262255"/>
    <xdr:sp macro="" textlink="">
      <xdr:nvSpPr>
        <xdr:cNvPr id="603" name="n_1aveValue【認定こども園・幼稚園・保育所】&#10;一人当たり面積"/>
        <xdr:cNvSpPr txBox="1"/>
      </xdr:nvSpPr>
      <xdr:spPr>
        <a:xfrm>
          <a:off x="20516850" y="701738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160655</xdr:rowOff>
    </xdr:from>
    <xdr:ext cx="466725" cy="264795"/>
    <xdr:sp macro="" textlink="">
      <xdr:nvSpPr>
        <xdr:cNvPr id="604" name="n_2aveValue【認定こども園・幼稚園・保育所】&#10;一人当たり面積"/>
        <xdr:cNvSpPr txBox="1"/>
      </xdr:nvSpPr>
      <xdr:spPr>
        <a:xfrm>
          <a:off x="19660870" y="701865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171450</xdr:rowOff>
    </xdr:from>
    <xdr:ext cx="466725" cy="264795"/>
    <xdr:sp macro="" textlink="">
      <xdr:nvSpPr>
        <xdr:cNvPr id="605" name="n_3aveValue【認定こども園・幼稚園・保育所】&#10;一人当たり面積"/>
        <xdr:cNvSpPr txBox="1"/>
      </xdr:nvSpPr>
      <xdr:spPr>
        <a:xfrm>
          <a:off x="18797270" y="702945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168275</xdr:rowOff>
    </xdr:from>
    <xdr:ext cx="469900" cy="261620"/>
    <xdr:sp macro="" textlink="">
      <xdr:nvSpPr>
        <xdr:cNvPr id="606" name="n_4aveValue【認定こども園・幼稚園・保育所】&#10;一人当たり面積"/>
        <xdr:cNvSpPr txBox="1"/>
      </xdr:nvSpPr>
      <xdr:spPr>
        <a:xfrm>
          <a:off x="17933670" y="702627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171450</xdr:rowOff>
    </xdr:from>
    <xdr:ext cx="469900" cy="264795"/>
    <xdr:sp macro="" textlink="">
      <xdr:nvSpPr>
        <xdr:cNvPr id="607" name="n_1mainValue【認定こども園・幼稚園・保育所】&#10;一人当たり面積"/>
        <xdr:cNvSpPr txBox="1"/>
      </xdr:nvSpPr>
      <xdr:spPr>
        <a:xfrm>
          <a:off x="20516850" y="66865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171450</xdr:rowOff>
    </xdr:from>
    <xdr:ext cx="466725" cy="264795"/>
    <xdr:sp macro="" textlink="">
      <xdr:nvSpPr>
        <xdr:cNvPr id="608" name="n_2mainValue【認定こども園・幼稚園・保育所】&#10;一人当たり面積"/>
        <xdr:cNvSpPr txBox="1"/>
      </xdr:nvSpPr>
      <xdr:spPr>
        <a:xfrm>
          <a:off x="19660870" y="668655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171450</xdr:rowOff>
    </xdr:from>
    <xdr:ext cx="466725" cy="264795"/>
    <xdr:sp macro="" textlink="">
      <xdr:nvSpPr>
        <xdr:cNvPr id="609" name="n_3mainValue【認定こども園・幼稚園・保育所】&#10;一人当たり面積"/>
        <xdr:cNvSpPr txBox="1"/>
      </xdr:nvSpPr>
      <xdr:spPr>
        <a:xfrm>
          <a:off x="18797270" y="668655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171450</xdr:rowOff>
    </xdr:from>
    <xdr:ext cx="469900" cy="264795"/>
    <xdr:sp macro="" textlink="">
      <xdr:nvSpPr>
        <xdr:cNvPr id="610" name="n_4mainValue【認定こども園・幼稚園・保育所】&#10;一人当たり面積"/>
        <xdr:cNvSpPr txBox="1"/>
      </xdr:nvSpPr>
      <xdr:spPr>
        <a:xfrm>
          <a:off x="17933670" y="66865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611" name="正方形/長方形 610"/>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613" name="正方形/長方形 612"/>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615" name="正方形/長方形 614"/>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617" name="正方形/長方形 616"/>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18" name="正方形/長方形 617"/>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5275" cy="231140"/>
    <xdr:sp macro="" textlink="">
      <xdr:nvSpPr>
        <xdr:cNvPr id="619" name="テキスト ボックス 618"/>
        <xdr:cNvSpPr txBox="1"/>
      </xdr:nvSpPr>
      <xdr:spPr>
        <a:xfrm>
          <a:off x="12077700" y="8954135"/>
          <a:ext cx="2952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620" name="直線コネクタ 619"/>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1620"/>
    <xdr:sp macro="" textlink="">
      <xdr:nvSpPr>
        <xdr:cNvPr id="621" name="テキスト ボックス 620"/>
        <xdr:cNvSpPr txBox="1"/>
      </xdr:nvSpPr>
      <xdr:spPr>
        <a:xfrm>
          <a:off x="11663680" y="112909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622" name="直線コネクタ 621"/>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107315</xdr:rowOff>
    </xdr:from>
    <xdr:ext cx="467360" cy="264795"/>
    <xdr:sp macro="" textlink="">
      <xdr:nvSpPr>
        <xdr:cNvPr id="623" name="テキスト ボックス 622"/>
        <xdr:cNvSpPr txBox="1"/>
      </xdr:nvSpPr>
      <xdr:spPr>
        <a:xfrm>
          <a:off x="1166368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624" name="直線コネクタ 623"/>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625" name="テキスト ボックス 624"/>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6" name="直線コネクタ 625"/>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62255"/>
    <xdr:sp macro="" textlink="">
      <xdr:nvSpPr>
        <xdr:cNvPr id="627" name="テキスト ボックス 626"/>
        <xdr:cNvSpPr txBox="1"/>
      </xdr:nvSpPr>
      <xdr:spPr>
        <a:xfrm>
          <a:off x="11722735" y="1014539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628" name="直線コネクタ 627"/>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2890"/>
    <xdr:sp macro="" textlink="">
      <xdr:nvSpPr>
        <xdr:cNvPr id="629" name="テキスト ボックス 628"/>
        <xdr:cNvSpPr txBox="1"/>
      </xdr:nvSpPr>
      <xdr:spPr>
        <a:xfrm>
          <a:off x="11722735" y="97675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630" name="直線コネクタ 629"/>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127000</xdr:rowOff>
    </xdr:from>
    <xdr:ext cx="403225" cy="264160"/>
    <xdr:sp macro="" textlink="">
      <xdr:nvSpPr>
        <xdr:cNvPr id="631" name="テキスト ボックス 630"/>
        <xdr:cNvSpPr txBox="1"/>
      </xdr:nvSpPr>
      <xdr:spPr>
        <a:xfrm>
          <a:off x="11722735" y="9385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632" name="直線コネクタ 631"/>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88265</xdr:rowOff>
    </xdr:from>
    <xdr:ext cx="339090" cy="261620"/>
    <xdr:sp macro="" textlink="">
      <xdr:nvSpPr>
        <xdr:cNvPr id="633" name="テキスト ボックス 632"/>
        <xdr:cNvSpPr txBox="1"/>
      </xdr:nvSpPr>
      <xdr:spPr>
        <a:xfrm>
          <a:off x="11786870" y="9003665"/>
          <a:ext cx="339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34"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34925</xdr:rowOff>
    </xdr:from>
    <xdr:to xmlns:xdr="http://schemas.openxmlformats.org/drawingml/2006/spreadsheetDrawing">
      <xdr:col>85</xdr:col>
      <xdr:colOff>126365</xdr:colOff>
      <xdr:row>63</xdr:row>
      <xdr:rowOff>97790</xdr:rowOff>
    </xdr:to>
    <xdr:cxnSp macro="">
      <xdr:nvCxnSpPr>
        <xdr:cNvPr id="635" name="直線コネクタ 634"/>
        <xdr:cNvCxnSpPr/>
      </xdr:nvCxnSpPr>
      <xdr:spPr>
        <a:xfrm flipV="1">
          <a:off x="15887065" y="946467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101600</xdr:rowOff>
    </xdr:from>
    <xdr:ext cx="405130" cy="262255"/>
    <xdr:sp macro="" textlink="">
      <xdr:nvSpPr>
        <xdr:cNvPr id="636" name="【学校施設】&#10;有形固定資産減価償却率最小値テキスト"/>
        <xdr:cNvSpPr txBox="1"/>
      </xdr:nvSpPr>
      <xdr:spPr>
        <a:xfrm>
          <a:off x="15925800" y="1090295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97790</xdr:rowOff>
    </xdr:from>
    <xdr:to xmlns:xdr="http://schemas.openxmlformats.org/drawingml/2006/spreadsheetDrawing">
      <xdr:col>86</xdr:col>
      <xdr:colOff>25400</xdr:colOff>
      <xdr:row>63</xdr:row>
      <xdr:rowOff>97790</xdr:rowOff>
    </xdr:to>
    <xdr:cxnSp macro="">
      <xdr:nvCxnSpPr>
        <xdr:cNvPr id="637" name="直線コネクタ 636"/>
        <xdr:cNvCxnSpPr/>
      </xdr:nvCxnSpPr>
      <xdr:spPr>
        <a:xfrm>
          <a:off x="15798800" y="10899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156210</xdr:rowOff>
    </xdr:from>
    <xdr:ext cx="405130" cy="262255"/>
    <xdr:sp macro="" textlink="">
      <xdr:nvSpPr>
        <xdr:cNvPr id="638" name="【学校施設】&#10;有形固定資産減価償却率最大値テキスト"/>
        <xdr:cNvSpPr txBox="1"/>
      </xdr:nvSpPr>
      <xdr:spPr>
        <a:xfrm>
          <a:off x="15925800" y="924306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34925</xdr:rowOff>
    </xdr:from>
    <xdr:to xmlns:xdr="http://schemas.openxmlformats.org/drawingml/2006/spreadsheetDrawing">
      <xdr:col>86</xdr:col>
      <xdr:colOff>25400</xdr:colOff>
      <xdr:row>55</xdr:row>
      <xdr:rowOff>34925</xdr:rowOff>
    </xdr:to>
    <xdr:cxnSp macro="">
      <xdr:nvCxnSpPr>
        <xdr:cNvPr id="639" name="直線コネクタ 638"/>
        <xdr:cNvCxnSpPr/>
      </xdr:nvCxnSpPr>
      <xdr:spPr>
        <a:xfrm>
          <a:off x="15798800" y="9464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165100</xdr:rowOff>
    </xdr:from>
    <xdr:ext cx="405130" cy="264795"/>
    <xdr:sp macro="" textlink="">
      <xdr:nvSpPr>
        <xdr:cNvPr id="640" name="【学校施設】&#10;有形固定資産減価償却率平均値テキスト"/>
        <xdr:cNvSpPr txBox="1"/>
      </xdr:nvSpPr>
      <xdr:spPr>
        <a:xfrm>
          <a:off x="15925800" y="10280650"/>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12065</xdr:rowOff>
    </xdr:from>
    <xdr:to xmlns:xdr="http://schemas.openxmlformats.org/drawingml/2006/spreadsheetDrawing">
      <xdr:col>85</xdr:col>
      <xdr:colOff>177800</xdr:colOff>
      <xdr:row>60</xdr:row>
      <xdr:rowOff>116205</xdr:rowOff>
    </xdr:to>
    <xdr:sp macro="" textlink="">
      <xdr:nvSpPr>
        <xdr:cNvPr id="641" name="フローチャート: 判断 640"/>
        <xdr:cNvSpPr/>
      </xdr:nvSpPr>
      <xdr:spPr>
        <a:xfrm>
          <a:off x="15836900" y="102990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107950</xdr:rowOff>
    </xdr:to>
    <xdr:sp macro="" textlink="">
      <xdr:nvSpPr>
        <xdr:cNvPr id="642" name="フローチャート: 判断 641"/>
        <xdr:cNvSpPr/>
      </xdr:nvSpPr>
      <xdr:spPr>
        <a:xfrm>
          <a:off x="15019020" y="102914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171450</xdr:rowOff>
    </xdr:from>
    <xdr:to xmlns:xdr="http://schemas.openxmlformats.org/drawingml/2006/spreadsheetDrawing">
      <xdr:col>76</xdr:col>
      <xdr:colOff>165100</xdr:colOff>
      <xdr:row>60</xdr:row>
      <xdr:rowOff>102870</xdr:rowOff>
    </xdr:to>
    <xdr:sp macro="" textlink="">
      <xdr:nvSpPr>
        <xdr:cNvPr id="643" name="フローチャート: 判断 642"/>
        <xdr:cNvSpPr/>
      </xdr:nvSpPr>
      <xdr:spPr>
        <a:xfrm>
          <a:off x="14155420" y="102870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135255</xdr:rowOff>
    </xdr:from>
    <xdr:to xmlns:xdr="http://schemas.openxmlformats.org/drawingml/2006/spreadsheetDrawing">
      <xdr:col>72</xdr:col>
      <xdr:colOff>38100</xdr:colOff>
      <xdr:row>60</xdr:row>
      <xdr:rowOff>64135</xdr:rowOff>
    </xdr:to>
    <xdr:sp macro="" textlink="">
      <xdr:nvSpPr>
        <xdr:cNvPr id="644" name="フローチャート: 判断 643"/>
        <xdr:cNvSpPr/>
      </xdr:nvSpPr>
      <xdr:spPr>
        <a:xfrm>
          <a:off x="13291820" y="102508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121920</xdr:rowOff>
    </xdr:from>
    <xdr:to xmlns:xdr="http://schemas.openxmlformats.org/drawingml/2006/spreadsheetDrawing">
      <xdr:col>67</xdr:col>
      <xdr:colOff>101600</xdr:colOff>
      <xdr:row>60</xdr:row>
      <xdr:rowOff>49530</xdr:rowOff>
    </xdr:to>
    <xdr:sp macro="" textlink="">
      <xdr:nvSpPr>
        <xdr:cNvPr id="645" name="フローチャート: 判断 644"/>
        <xdr:cNvSpPr/>
      </xdr:nvSpPr>
      <xdr:spPr>
        <a:xfrm>
          <a:off x="12423140" y="10237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646" name="テキスト ボックス 645"/>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58825" cy="264795"/>
    <xdr:sp macro="" textlink="">
      <xdr:nvSpPr>
        <xdr:cNvPr id="647" name="テキスト ボックス 646"/>
        <xdr:cNvSpPr txBox="1"/>
      </xdr:nvSpPr>
      <xdr:spPr>
        <a:xfrm>
          <a:off x="1488440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648" name="テキスト ボックス 647"/>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649" name="テキスト ボックス 648"/>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58825" cy="264795"/>
    <xdr:sp macro="" textlink="">
      <xdr:nvSpPr>
        <xdr:cNvPr id="650" name="テキスト ボックス 649"/>
        <xdr:cNvSpPr txBox="1"/>
      </xdr:nvSpPr>
      <xdr:spPr>
        <a:xfrm>
          <a:off x="1228852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39370</xdr:rowOff>
    </xdr:from>
    <xdr:to xmlns:xdr="http://schemas.openxmlformats.org/drawingml/2006/spreadsheetDrawing">
      <xdr:col>85</xdr:col>
      <xdr:colOff>177800</xdr:colOff>
      <xdr:row>59</xdr:row>
      <xdr:rowOff>143510</xdr:rowOff>
    </xdr:to>
    <xdr:sp macro="" textlink="">
      <xdr:nvSpPr>
        <xdr:cNvPr id="651" name="楕円 650"/>
        <xdr:cNvSpPr/>
      </xdr:nvSpPr>
      <xdr:spPr>
        <a:xfrm>
          <a:off x="15836900" y="101549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63500</xdr:rowOff>
    </xdr:from>
    <xdr:ext cx="405130" cy="262890"/>
    <xdr:sp macro="" textlink="">
      <xdr:nvSpPr>
        <xdr:cNvPr id="652" name="【学校施設】&#10;有形固定資産減価償却率該当値テキスト"/>
        <xdr:cNvSpPr txBox="1"/>
      </xdr:nvSpPr>
      <xdr:spPr>
        <a:xfrm>
          <a:off x="15925800" y="1000760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168275</xdr:rowOff>
    </xdr:from>
    <xdr:to xmlns:xdr="http://schemas.openxmlformats.org/drawingml/2006/spreadsheetDrawing">
      <xdr:col>81</xdr:col>
      <xdr:colOff>101600</xdr:colOff>
      <xdr:row>59</xdr:row>
      <xdr:rowOff>96520</xdr:rowOff>
    </xdr:to>
    <xdr:sp macro="" textlink="">
      <xdr:nvSpPr>
        <xdr:cNvPr id="653" name="楕円 652"/>
        <xdr:cNvSpPr/>
      </xdr:nvSpPr>
      <xdr:spPr>
        <a:xfrm>
          <a:off x="15019020" y="10112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45085</xdr:rowOff>
    </xdr:from>
    <xdr:to xmlns:xdr="http://schemas.openxmlformats.org/drawingml/2006/spreadsheetDrawing">
      <xdr:col>85</xdr:col>
      <xdr:colOff>127000</xdr:colOff>
      <xdr:row>59</xdr:row>
      <xdr:rowOff>91440</xdr:rowOff>
    </xdr:to>
    <xdr:cxnSp macro="">
      <xdr:nvCxnSpPr>
        <xdr:cNvPr id="654" name="直線コネクタ 653"/>
        <xdr:cNvCxnSpPr/>
      </xdr:nvCxnSpPr>
      <xdr:spPr>
        <a:xfrm>
          <a:off x="15069820" y="10160635"/>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127000</xdr:rowOff>
    </xdr:from>
    <xdr:to xmlns:xdr="http://schemas.openxmlformats.org/drawingml/2006/spreadsheetDrawing">
      <xdr:col>76</xdr:col>
      <xdr:colOff>165100</xdr:colOff>
      <xdr:row>59</xdr:row>
      <xdr:rowOff>55880</xdr:rowOff>
    </xdr:to>
    <xdr:sp macro="" textlink="">
      <xdr:nvSpPr>
        <xdr:cNvPr id="655" name="楕円 654"/>
        <xdr:cNvSpPr/>
      </xdr:nvSpPr>
      <xdr:spPr>
        <a:xfrm>
          <a:off x="14155420" y="100711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3810</xdr:rowOff>
    </xdr:from>
    <xdr:to xmlns:xdr="http://schemas.openxmlformats.org/drawingml/2006/spreadsheetDrawing">
      <xdr:col>81</xdr:col>
      <xdr:colOff>50800</xdr:colOff>
      <xdr:row>59</xdr:row>
      <xdr:rowOff>45085</xdr:rowOff>
    </xdr:to>
    <xdr:cxnSp macro="">
      <xdr:nvCxnSpPr>
        <xdr:cNvPr id="656" name="直線コネクタ 655"/>
        <xdr:cNvCxnSpPr/>
      </xdr:nvCxnSpPr>
      <xdr:spPr>
        <a:xfrm>
          <a:off x="14206220" y="10119360"/>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80645</xdr:rowOff>
    </xdr:from>
    <xdr:to xmlns:xdr="http://schemas.openxmlformats.org/drawingml/2006/spreadsheetDrawing">
      <xdr:col>72</xdr:col>
      <xdr:colOff>38100</xdr:colOff>
      <xdr:row>59</xdr:row>
      <xdr:rowOff>9525</xdr:rowOff>
    </xdr:to>
    <xdr:sp macro="" textlink="">
      <xdr:nvSpPr>
        <xdr:cNvPr id="657" name="楕円 656"/>
        <xdr:cNvSpPr/>
      </xdr:nvSpPr>
      <xdr:spPr>
        <a:xfrm>
          <a:off x="13291820" y="100247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132715</xdr:rowOff>
    </xdr:from>
    <xdr:to xmlns:xdr="http://schemas.openxmlformats.org/drawingml/2006/spreadsheetDrawing">
      <xdr:col>76</xdr:col>
      <xdr:colOff>114300</xdr:colOff>
      <xdr:row>59</xdr:row>
      <xdr:rowOff>3810</xdr:rowOff>
    </xdr:to>
    <xdr:cxnSp macro="">
      <xdr:nvCxnSpPr>
        <xdr:cNvPr id="658" name="直線コネクタ 657"/>
        <xdr:cNvCxnSpPr/>
      </xdr:nvCxnSpPr>
      <xdr:spPr>
        <a:xfrm>
          <a:off x="13342620" y="1007681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43815</xdr:rowOff>
    </xdr:from>
    <xdr:to xmlns:xdr="http://schemas.openxmlformats.org/drawingml/2006/spreadsheetDrawing">
      <xdr:col>67</xdr:col>
      <xdr:colOff>101600</xdr:colOff>
      <xdr:row>58</xdr:row>
      <xdr:rowOff>147320</xdr:rowOff>
    </xdr:to>
    <xdr:sp macro="" textlink="">
      <xdr:nvSpPr>
        <xdr:cNvPr id="659" name="楕円 658"/>
        <xdr:cNvSpPr/>
      </xdr:nvSpPr>
      <xdr:spPr>
        <a:xfrm>
          <a:off x="12423140" y="99879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95250</xdr:rowOff>
    </xdr:from>
    <xdr:to xmlns:xdr="http://schemas.openxmlformats.org/drawingml/2006/spreadsheetDrawing">
      <xdr:col>71</xdr:col>
      <xdr:colOff>177800</xdr:colOff>
      <xdr:row>58</xdr:row>
      <xdr:rowOff>132715</xdr:rowOff>
    </xdr:to>
    <xdr:cxnSp macro="">
      <xdr:nvCxnSpPr>
        <xdr:cNvPr id="660" name="直線コネクタ 659"/>
        <xdr:cNvCxnSpPr/>
      </xdr:nvCxnSpPr>
      <xdr:spPr>
        <a:xfrm>
          <a:off x="12473940" y="10039350"/>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99695</xdr:rowOff>
    </xdr:from>
    <xdr:ext cx="405130" cy="262255"/>
    <xdr:sp macro="" textlink="">
      <xdr:nvSpPr>
        <xdr:cNvPr id="661" name="n_1aveValue【学校施設】&#10;有形固定資産減価償却率"/>
        <xdr:cNvSpPr txBox="1"/>
      </xdr:nvSpPr>
      <xdr:spPr>
        <a:xfrm>
          <a:off x="14859635" y="1038669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93345</xdr:rowOff>
    </xdr:from>
    <xdr:ext cx="401955" cy="264160"/>
    <xdr:sp macro="" textlink="">
      <xdr:nvSpPr>
        <xdr:cNvPr id="662" name="n_2aveValue【学校施設】&#10;有形固定資産減価償却率"/>
        <xdr:cNvSpPr txBox="1"/>
      </xdr:nvSpPr>
      <xdr:spPr>
        <a:xfrm>
          <a:off x="14008735" y="1038034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54610</xdr:rowOff>
    </xdr:from>
    <xdr:ext cx="401955" cy="261620"/>
    <xdr:sp macro="" textlink="">
      <xdr:nvSpPr>
        <xdr:cNvPr id="663" name="n_3aveValue【学校施設】&#10;有形固定資産減価償却率"/>
        <xdr:cNvSpPr txBox="1"/>
      </xdr:nvSpPr>
      <xdr:spPr>
        <a:xfrm>
          <a:off x="13145135" y="1034161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41275</xdr:rowOff>
    </xdr:from>
    <xdr:ext cx="405130" cy="262255"/>
    <xdr:sp macro="" textlink="">
      <xdr:nvSpPr>
        <xdr:cNvPr id="664" name="n_4aveValue【学校施設】&#10;有形固定資産減価償却率"/>
        <xdr:cNvSpPr txBox="1"/>
      </xdr:nvSpPr>
      <xdr:spPr>
        <a:xfrm>
          <a:off x="12276455" y="1032827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113665</xdr:rowOff>
    </xdr:from>
    <xdr:ext cx="405130" cy="261620"/>
    <xdr:sp macro="" textlink="">
      <xdr:nvSpPr>
        <xdr:cNvPr id="665" name="n_1mainValue【学校施設】&#10;有形固定資産減価償却率"/>
        <xdr:cNvSpPr txBox="1"/>
      </xdr:nvSpPr>
      <xdr:spPr>
        <a:xfrm>
          <a:off x="14859635" y="9886315"/>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72390</xdr:rowOff>
    </xdr:from>
    <xdr:ext cx="401955" cy="264160"/>
    <xdr:sp macro="" textlink="">
      <xdr:nvSpPr>
        <xdr:cNvPr id="666" name="n_2mainValue【学校施設】&#10;有形固定資産減価償却率"/>
        <xdr:cNvSpPr txBox="1"/>
      </xdr:nvSpPr>
      <xdr:spPr>
        <a:xfrm>
          <a:off x="14008735" y="984504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26035</xdr:rowOff>
    </xdr:from>
    <xdr:ext cx="401955" cy="264795"/>
    <xdr:sp macro="" textlink="">
      <xdr:nvSpPr>
        <xdr:cNvPr id="667" name="n_3mainValue【学校施設】&#10;有形固定資産減価償却率"/>
        <xdr:cNvSpPr txBox="1"/>
      </xdr:nvSpPr>
      <xdr:spPr>
        <a:xfrm>
          <a:off x="13145135" y="979868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163830</xdr:rowOff>
    </xdr:from>
    <xdr:ext cx="405130" cy="265430"/>
    <xdr:sp macro="" textlink="">
      <xdr:nvSpPr>
        <xdr:cNvPr id="668" name="n_4mainValue【学校施設】&#10;有形固定資産減価償却率"/>
        <xdr:cNvSpPr txBox="1"/>
      </xdr:nvSpPr>
      <xdr:spPr>
        <a:xfrm>
          <a:off x="12276455" y="976503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669" name="正方形/長方形 668"/>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671" name="正方形/長方形 670"/>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673" name="正方形/長方形 672"/>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675" name="正方形/長方形 674"/>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76" name="正方形/長方形 675"/>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677" name="テキスト ボックス 676"/>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678" name="直線コネクタ 677"/>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679" name="直線コネクタ 678"/>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7360" cy="264795"/>
    <xdr:sp macro="" textlink="">
      <xdr:nvSpPr>
        <xdr:cNvPr id="680" name="テキスト ボックス 679"/>
        <xdr:cNvSpPr txBox="1"/>
      </xdr:nvSpPr>
      <xdr:spPr>
        <a:xfrm>
          <a:off x="1734820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681" name="直線コネクタ 680"/>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7360" cy="264795"/>
    <xdr:sp macro="" textlink="">
      <xdr:nvSpPr>
        <xdr:cNvPr id="682" name="テキスト ボックス 681"/>
        <xdr:cNvSpPr txBox="1"/>
      </xdr:nvSpPr>
      <xdr:spPr>
        <a:xfrm>
          <a:off x="17348200" y="10527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3" name="直線コネクタ 682"/>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29845</xdr:rowOff>
    </xdr:from>
    <xdr:ext cx="531495" cy="262255"/>
    <xdr:sp macro="" textlink="">
      <xdr:nvSpPr>
        <xdr:cNvPr id="684" name="テキスト ボックス 683"/>
        <xdr:cNvSpPr txBox="1"/>
      </xdr:nvSpPr>
      <xdr:spPr>
        <a:xfrm>
          <a:off x="17284065" y="1014539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685" name="直線コネクタ 684"/>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166370</xdr:rowOff>
    </xdr:from>
    <xdr:ext cx="531495" cy="262890"/>
    <xdr:sp macro="" textlink="">
      <xdr:nvSpPr>
        <xdr:cNvPr id="686" name="テキスト ボックス 685"/>
        <xdr:cNvSpPr txBox="1"/>
      </xdr:nvSpPr>
      <xdr:spPr>
        <a:xfrm>
          <a:off x="17284065" y="976757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687" name="直線コネクタ 686"/>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127000</xdr:rowOff>
    </xdr:from>
    <xdr:ext cx="531495" cy="264160"/>
    <xdr:sp macro="" textlink="">
      <xdr:nvSpPr>
        <xdr:cNvPr id="688" name="テキスト ボックス 687"/>
        <xdr:cNvSpPr txBox="1"/>
      </xdr:nvSpPr>
      <xdr:spPr>
        <a:xfrm>
          <a:off x="17284065" y="93853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689" name="直線コネクタ 688"/>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88265</xdr:rowOff>
    </xdr:from>
    <xdr:ext cx="531495" cy="261620"/>
    <xdr:sp macro="" textlink="">
      <xdr:nvSpPr>
        <xdr:cNvPr id="690" name="テキスト ボックス 689"/>
        <xdr:cNvSpPr txBox="1"/>
      </xdr:nvSpPr>
      <xdr:spPr>
        <a:xfrm>
          <a:off x="17284065" y="900366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91"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164465</xdr:rowOff>
    </xdr:from>
    <xdr:to xmlns:xdr="http://schemas.openxmlformats.org/drawingml/2006/spreadsheetDrawing">
      <xdr:col>116</xdr:col>
      <xdr:colOff>62865</xdr:colOff>
      <xdr:row>63</xdr:row>
      <xdr:rowOff>132715</xdr:rowOff>
    </xdr:to>
    <xdr:cxnSp macro="">
      <xdr:nvCxnSpPr>
        <xdr:cNvPr id="692" name="直線コネクタ 691"/>
        <xdr:cNvCxnSpPr/>
      </xdr:nvCxnSpPr>
      <xdr:spPr>
        <a:xfrm flipV="1">
          <a:off x="21571585" y="9594215"/>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136525</xdr:rowOff>
    </xdr:from>
    <xdr:ext cx="469900" cy="262255"/>
    <xdr:sp macro="" textlink="">
      <xdr:nvSpPr>
        <xdr:cNvPr id="693" name="【学校施設】&#10;一人当たり面積最小値テキスト"/>
        <xdr:cNvSpPr txBox="1"/>
      </xdr:nvSpPr>
      <xdr:spPr>
        <a:xfrm>
          <a:off x="21610320" y="1093787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132715</xdr:rowOff>
    </xdr:from>
    <xdr:to xmlns:xdr="http://schemas.openxmlformats.org/drawingml/2006/spreadsheetDrawing">
      <xdr:col>116</xdr:col>
      <xdr:colOff>152400</xdr:colOff>
      <xdr:row>63</xdr:row>
      <xdr:rowOff>132715</xdr:rowOff>
    </xdr:to>
    <xdr:cxnSp macro="">
      <xdr:nvCxnSpPr>
        <xdr:cNvPr id="694" name="直線コネクタ 693"/>
        <xdr:cNvCxnSpPr/>
      </xdr:nvCxnSpPr>
      <xdr:spPr>
        <a:xfrm>
          <a:off x="21488400" y="10934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110490</xdr:rowOff>
    </xdr:from>
    <xdr:ext cx="534670" cy="261620"/>
    <xdr:sp macro="" textlink="">
      <xdr:nvSpPr>
        <xdr:cNvPr id="695" name="【学校施設】&#10;一人当たり面積最大値テキスト"/>
        <xdr:cNvSpPr txBox="1"/>
      </xdr:nvSpPr>
      <xdr:spPr>
        <a:xfrm>
          <a:off x="21610320" y="936879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164465</xdr:rowOff>
    </xdr:from>
    <xdr:to xmlns:xdr="http://schemas.openxmlformats.org/drawingml/2006/spreadsheetDrawing">
      <xdr:col>116</xdr:col>
      <xdr:colOff>152400</xdr:colOff>
      <xdr:row>55</xdr:row>
      <xdr:rowOff>164465</xdr:rowOff>
    </xdr:to>
    <xdr:cxnSp macro="">
      <xdr:nvCxnSpPr>
        <xdr:cNvPr id="696" name="直線コネクタ 695"/>
        <xdr:cNvCxnSpPr/>
      </xdr:nvCxnSpPr>
      <xdr:spPr>
        <a:xfrm>
          <a:off x="21488400" y="95942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118110</xdr:rowOff>
    </xdr:from>
    <xdr:ext cx="469900" cy="265430"/>
    <xdr:sp macro="" textlink="">
      <xdr:nvSpPr>
        <xdr:cNvPr id="697" name="【学校施設】&#10;一人当たり面積平均値テキスト"/>
        <xdr:cNvSpPr txBox="1"/>
      </xdr:nvSpPr>
      <xdr:spPr>
        <a:xfrm>
          <a:off x="21610320" y="10576560"/>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94615</xdr:rowOff>
    </xdr:from>
    <xdr:to xmlns:xdr="http://schemas.openxmlformats.org/drawingml/2006/spreadsheetDrawing">
      <xdr:col>116</xdr:col>
      <xdr:colOff>114300</xdr:colOff>
      <xdr:row>63</xdr:row>
      <xdr:rowOff>23495</xdr:rowOff>
    </xdr:to>
    <xdr:sp macro="" textlink="">
      <xdr:nvSpPr>
        <xdr:cNvPr id="698" name="フローチャート: 判断 697"/>
        <xdr:cNvSpPr/>
      </xdr:nvSpPr>
      <xdr:spPr>
        <a:xfrm>
          <a:off x="21521420" y="107245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35560</xdr:rowOff>
    </xdr:to>
    <xdr:sp macro="" textlink="">
      <xdr:nvSpPr>
        <xdr:cNvPr id="699" name="フローチャート: 判断 698"/>
        <xdr:cNvSpPr/>
      </xdr:nvSpPr>
      <xdr:spPr>
        <a:xfrm>
          <a:off x="20708620" y="107365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116205</xdr:rowOff>
    </xdr:from>
    <xdr:to xmlns:xdr="http://schemas.openxmlformats.org/drawingml/2006/spreadsheetDrawing">
      <xdr:col>107</xdr:col>
      <xdr:colOff>101600</xdr:colOff>
      <xdr:row>63</xdr:row>
      <xdr:rowOff>45085</xdr:rowOff>
    </xdr:to>
    <xdr:sp macro="" textlink="">
      <xdr:nvSpPr>
        <xdr:cNvPr id="700" name="フローチャート: 判断 699"/>
        <xdr:cNvSpPr/>
      </xdr:nvSpPr>
      <xdr:spPr>
        <a:xfrm>
          <a:off x="19839940" y="10746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122555</xdr:rowOff>
    </xdr:from>
    <xdr:to xmlns:xdr="http://schemas.openxmlformats.org/drawingml/2006/spreadsheetDrawing">
      <xdr:col>102</xdr:col>
      <xdr:colOff>165100</xdr:colOff>
      <xdr:row>63</xdr:row>
      <xdr:rowOff>50165</xdr:rowOff>
    </xdr:to>
    <xdr:sp macro="" textlink="">
      <xdr:nvSpPr>
        <xdr:cNvPr id="701" name="フローチャート: 判断 700"/>
        <xdr:cNvSpPr/>
      </xdr:nvSpPr>
      <xdr:spPr>
        <a:xfrm>
          <a:off x="18976340" y="10752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110490</xdr:rowOff>
    </xdr:from>
    <xdr:to xmlns:xdr="http://schemas.openxmlformats.org/drawingml/2006/spreadsheetDrawing">
      <xdr:col>98</xdr:col>
      <xdr:colOff>38100</xdr:colOff>
      <xdr:row>63</xdr:row>
      <xdr:rowOff>38735</xdr:rowOff>
    </xdr:to>
    <xdr:sp macro="" textlink="">
      <xdr:nvSpPr>
        <xdr:cNvPr id="702" name="フローチャート: 判断 701"/>
        <xdr:cNvSpPr/>
      </xdr:nvSpPr>
      <xdr:spPr>
        <a:xfrm>
          <a:off x="18112740" y="107403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58825" cy="264795"/>
    <xdr:sp macro="" textlink="">
      <xdr:nvSpPr>
        <xdr:cNvPr id="703" name="テキスト ボックス 702"/>
        <xdr:cNvSpPr txBox="1"/>
      </xdr:nvSpPr>
      <xdr:spPr>
        <a:xfrm>
          <a:off x="2138680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704" name="テキスト ボックス 703"/>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58825" cy="264795"/>
    <xdr:sp macro="" textlink="">
      <xdr:nvSpPr>
        <xdr:cNvPr id="705" name="テキスト ボックス 704"/>
        <xdr:cNvSpPr txBox="1"/>
      </xdr:nvSpPr>
      <xdr:spPr>
        <a:xfrm>
          <a:off x="1970532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706" name="テキスト ボックス 705"/>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707" name="テキスト ボックス 706"/>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72390</xdr:rowOff>
    </xdr:from>
    <xdr:to xmlns:xdr="http://schemas.openxmlformats.org/drawingml/2006/spreadsheetDrawing">
      <xdr:col>116</xdr:col>
      <xdr:colOff>114300</xdr:colOff>
      <xdr:row>64</xdr:row>
      <xdr:rowOff>1270</xdr:rowOff>
    </xdr:to>
    <xdr:sp macro="" textlink="">
      <xdr:nvSpPr>
        <xdr:cNvPr id="708" name="楕円 707"/>
        <xdr:cNvSpPr/>
      </xdr:nvSpPr>
      <xdr:spPr>
        <a:xfrm>
          <a:off x="21521420" y="10873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161290</xdr:rowOff>
    </xdr:from>
    <xdr:ext cx="469900" cy="264795"/>
    <xdr:sp macro="" textlink="">
      <xdr:nvSpPr>
        <xdr:cNvPr id="709" name="【学校施設】&#10;一人当たり面積該当値テキスト"/>
        <xdr:cNvSpPr txBox="1"/>
      </xdr:nvSpPr>
      <xdr:spPr>
        <a:xfrm>
          <a:off x="21610320" y="107911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73025</xdr:rowOff>
    </xdr:from>
    <xdr:to xmlns:xdr="http://schemas.openxmlformats.org/drawingml/2006/spreadsheetDrawing">
      <xdr:col>112</xdr:col>
      <xdr:colOff>38100</xdr:colOff>
      <xdr:row>64</xdr:row>
      <xdr:rowOff>1905</xdr:rowOff>
    </xdr:to>
    <xdr:sp macro="" textlink="">
      <xdr:nvSpPr>
        <xdr:cNvPr id="710" name="楕円 709"/>
        <xdr:cNvSpPr/>
      </xdr:nvSpPr>
      <xdr:spPr>
        <a:xfrm>
          <a:off x="20708620" y="108743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124460</xdr:rowOff>
    </xdr:from>
    <xdr:to xmlns:xdr="http://schemas.openxmlformats.org/drawingml/2006/spreadsheetDrawing">
      <xdr:col>116</xdr:col>
      <xdr:colOff>63500</xdr:colOff>
      <xdr:row>63</xdr:row>
      <xdr:rowOff>125095</xdr:rowOff>
    </xdr:to>
    <xdr:cxnSp macro="">
      <xdr:nvCxnSpPr>
        <xdr:cNvPr id="711" name="直線コネクタ 710"/>
        <xdr:cNvCxnSpPr/>
      </xdr:nvCxnSpPr>
      <xdr:spPr>
        <a:xfrm flipV="1">
          <a:off x="20759420" y="1092581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73660</xdr:rowOff>
    </xdr:from>
    <xdr:to xmlns:xdr="http://schemas.openxmlformats.org/drawingml/2006/spreadsheetDrawing">
      <xdr:col>107</xdr:col>
      <xdr:colOff>101600</xdr:colOff>
      <xdr:row>64</xdr:row>
      <xdr:rowOff>2540</xdr:rowOff>
    </xdr:to>
    <xdr:sp macro="" textlink="">
      <xdr:nvSpPr>
        <xdr:cNvPr id="712" name="楕円 711"/>
        <xdr:cNvSpPr/>
      </xdr:nvSpPr>
      <xdr:spPr>
        <a:xfrm>
          <a:off x="19839940" y="10875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125095</xdr:rowOff>
    </xdr:from>
    <xdr:to xmlns:xdr="http://schemas.openxmlformats.org/drawingml/2006/spreadsheetDrawing">
      <xdr:col>111</xdr:col>
      <xdr:colOff>177800</xdr:colOff>
      <xdr:row>63</xdr:row>
      <xdr:rowOff>125730</xdr:rowOff>
    </xdr:to>
    <xdr:cxnSp macro="">
      <xdr:nvCxnSpPr>
        <xdr:cNvPr id="713" name="直線コネクタ 712"/>
        <xdr:cNvCxnSpPr/>
      </xdr:nvCxnSpPr>
      <xdr:spPr>
        <a:xfrm flipV="1">
          <a:off x="19890740" y="1092644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73025</xdr:rowOff>
    </xdr:from>
    <xdr:to xmlns:xdr="http://schemas.openxmlformats.org/drawingml/2006/spreadsheetDrawing">
      <xdr:col>102</xdr:col>
      <xdr:colOff>165100</xdr:colOff>
      <xdr:row>64</xdr:row>
      <xdr:rowOff>1905</xdr:rowOff>
    </xdr:to>
    <xdr:sp macro="" textlink="">
      <xdr:nvSpPr>
        <xdr:cNvPr id="714" name="楕円 713"/>
        <xdr:cNvSpPr/>
      </xdr:nvSpPr>
      <xdr:spPr>
        <a:xfrm>
          <a:off x="18976340" y="108743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125095</xdr:rowOff>
    </xdr:from>
    <xdr:to xmlns:xdr="http://schemas.openxmlformats.org/drawingml/2006/spreadsheetDrawing">
      <xdr:col>107</xdr:col>
      <xdr:colOff>50800</xdr:colOff>
      <xdr:row>63</xdr:row>
      <xdr:rowOff>125730</xdr:rowOff>
    </xdr:to>
    <xdr:cxnSp macro="">
      <xdr:nvCxnSpPr>
        <xdr:cNvPr id="715" name="直線コネクタ 714"/>
        <xdr:cNvCxnSpPr/>
      </xdr:nvCxnSpPr>
      <xdr:spPr>
        <a:xfrm>
          <a:off x="19027140" y="109264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73025</xdr:rowOff>
    </xdr:from>
    <xdr:to xmlns:xdr="http://schemas.openxmlformats.org/drawingml/2006/spreadsheetDrawing">
      <xdr:col>98</xdr:col>
      <xdr:colOff>38100</xdr:colOff>
      <xdr:row>64</xdr:row>
      <xdr:rowOff>1905</xdr:rowOff>
    </xdr:to>
    <xdr:sp macro="" textlink="">
      <xdr:nvSpPr>
        <xdr:cNvPr id="716" name="楕円 715"/>
        <xdr:cNvSpPr/>
      </xdr:nvSpPr>
      <xdr:spPr>
        <a:xfrm>
          <a:off x="18112740" y="108743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125095</xdr:rowOff>
    </xdr:from>
    <xdr:to xmlns:xdr="http://schemas.openxmlformats.org/drawingml/2006/spreadsheetDrawing">
      <xdr:col>102</xdr:col>
      <xdr:colOff>114300</xdr:colOff>
      <xdr:row>63</xdr:row>
      <xdr:rowOff>125095</xdr:rowOff>
    </xdr:to>
    <xdr:cxnSp macro="">
      <xdr:nvCxnSpPr>
        <xdr:cNvPr id="717" name="直線コネクタ 716"/>
        <xdr:cNvCxnSpPr/>
      </xdr:nvCxnSpPr>
      <xdr:spPr>
        <a:xfrm flipV="1">
          <a:off x="18163540" y="1092644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52705</xdr:rowOff>
    </xdr:from>
    <xdr:ext cx="469900" cy="262255"/>
    <xdr:sp macro="" textlink="">
      <xdr:nvSpPr>
        <xdr:cNvPr id="718" name="n_1aveValue【学校施設】&#10;一人当たり面積"/>
        <xdr:cNvSpPr txBox="1"/>
      </xdr:nvSpPr>
      <xdr:spPr>
        <a:xfrm>
          <a:off x="20516850" y="1051115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61595</xdr:rowOff>
    </xdr:from>
    <xdr:ext cx="466725" cy="265430"/>
    <xdr:sp macro="" textlink="">
      <xdr:nvSpPr>
        <xdr:cNvPr id="719" name="n_2aveValue【学校施設】&#10;一人当たり面積"/>
        <xdr:cNvSpPr txBox="1"/>
      </xdr:nvSpPr>
      <xdr:spPr>
        <a:xfrm>
          <a:off x="19660870" y="1052004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67310</xdr:rowOff>
    </xdr:from>
    <xdr:ext cx="466725" cy="262255"/>
    <xdr:sp macro="" textlink="">
      <xdr:nvSpPr>
        <xdr:cNvPr id="720" name="n_3aveValue【学校施設】&#10;一人当たり面積"/>
        <xdr:cNvSpPr txBox="1"/>
      </xdr:nvSpPr>
      <xdr:spPr>
        <a:xfrm>
          <a:off x="18797270" y="1052576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55880</xdr:rowOff>
    </xdr:from>
    <xdr:ext cx="469900" cy="261620"/>
    <xdr:sp macro="" textlink="">
      <xdr:nvSpPr>
        <xdr:cNvPr id="721" name="n_4aveValue【学校施設】&#10;一人当たり面積"/>
        <xdr:cNvSpPr txBox="1"/>
      </xdr:nvSpPr>
      <xdr:spPr>
        <a:xfrm>
          <a:off x="17933670" y="1051433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168275</xdr:rowOff>
    </xdr:from>
    <xdr:ext cx="469900" cy="261620"/>
    <xdr:sp macro="" textlink="">
      <xdr:nvSpPr>
        <xdr:cNvPr id="722" name="n_1mainValue【学校施設】&#10;一人当たり面積"/>
        <xdr:cNvSpPr txBox="1"/>
      </xdr:nvSpPr>
      <xdr:spPr>
        <a:xfrm>
          <a:off x="20516850" y="1096962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168910</xdr:rowOff>
    </xdr:from>
    <xdr:ext cx="466725" cy="261620"/>
    <xdr:sp macro="" textlink="">
      <xdr:nvSpPr>
        <xdr:cNvPr id="723" name="n_2mainValue【学校施設】&#10;一人当たり面積"/>
        <xdr:cNvSpPr txBox="1"/>
      </xdr:nvSpPr>
      <xdr:spPr>
        <a:xfrm>
          <a:off x="19660870" y="1097026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168275</xdr:rowOff>
    </xdr:from>
    <xdr:ext cx="466725" cy="261620"/>
    <xdr:sp macro="" textlink="">
      <xdr:nvSpPr>
        <xdr:cNvPr id="724" name="n_3mainValue【学校施設】&#10;一人当たり面積"/>
        <xdr:cNvSpPr txBox="1"/>
      </xdr:nvSpPr>
      <xdr:spPr>
        <a:xfrm>
          <a:off x="18797270" y="10969625"/>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168275</xdr:rowOff>
    </xdr:from>
    <xdr:ext cx="469900" cy="261620"/>
    <xdr:sp macro="" textlink="">
      <xdr:nvSpPr>
        <xdr:cNvPr id="725" name="n_4mainValue【学校施設】&#10;一人当たり面積"/>
        <xdr:cNvSpPr txBox="1"/>
      </xdr:nvSpPr>
      <xdr:spPr>
        <a:xfrm>
          <a:off x="17933670" y="10969625"/>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726" name="正方形/長方形 725"/>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727" name="正方形/長方形 726"/>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728" name="正方形/長方形 727"/>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729" name="正方形/長方形 728"/>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730" name="正方形/長方形 729"/>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731" name="正方形/長方形 730"/>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732" name="正方形/長方形 731"/>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33" name="正方形/長方形 732"/>
        <xdr:cNvSpPr/>
      </xdr:nvSpPr>
      <xdr:spPr>
        <a:xfrm>
          <a:off x="1211580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734" name="正方形/長方形 733"/>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735" name="正方形/長方形 734"/>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736" name="正方形/長方形 735"/>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737" name="正方形/長方形 736"/>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738" name="正方形/長方形 737"/>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739" name="正方形/長方形 738"/>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740" name="正方形/長方形 739"/>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41" name="正方形/長方形 740"/>
        <xdr:cNvSpPr/>
      </xdr:nvSpPr>
      <xdr:spPr>
        <a:xfrm>
          <a:off x="1780032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2" name="正方形/長方形 741"/>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3" name="正方形/長方形 742"/>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4" name="正方形/長方形 743"/>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5" name="正方形/長方形 744"/>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6" name="正方形/長方形 745"/>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7" name="正方形/長方形 746"/>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8" name="正方形/長方形 747"/>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9" name="正方形/長方形 748"/>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50" name="テキスト ボックス 749"/>
        <xdr:cNvSpPr txBox="1"/>
      </xdr:nvSpPr>
      <xdr:spPr>
        <a:xfrm>
          <a:off x="120777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1" name="直線コネクタ 750"/>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52" name="テキスト ボックス 751"/>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3" name="直線コネクタ 752"/>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5905"/>
    <xdr:sp macro="" textlink="">
      <xdr:nvSpPr>
        <xdr:cNvPr id="754" name="テキスト ボックス 753"/>
        <xdr:cNvSpPr txBox="1"/>
      </xdr:nvSpPr>
      <xdr:spPr>
        <a:xfrm>
          <a:off x="11663680" y="185813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5" name="直線コネクタ 754"/>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6" name="テキスト ボックス 755"/>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7" name="直線コネクタ 756"/>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58" name="テキスト ボックス 757"/>
        <xdr:cNvSpPr txBox="1"/>
      </xdr:nvSpPr>
      <xdr:spPr>
        <a:xfrm>
          <a:off x="1172273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9" name="直線コネクタ 758"/>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0" name="テキスト ボックス 759"/>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1" name="直線コネクタ 760"/>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2" name="テキスト ボックス 761"/>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3" name="直線コネクタ 762"/>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5905"/>
    <xdr:sp macro="" textlink="">
      <xdr:nvSpPr>
        <xdr:cNvPr id="764" name="テキスト ボックス 763"/>
        <xdr:cNvSpPr txBox="1"/>
      </xdr:nvSpPr>
      <xdr:spPr>
        <a:xfrm>
          <a:off x="11786870" y="169481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5" name="直線コネクタ 764"/>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6" name="【公民館】&#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115570</xdr:rowOff>
    </xdr:from>
    <xdr:to xmlns:xdr="http://schemas.openxmlformats.org/drawingml/2006/spreadsheetDrawing">
      <xdr:col>85</xdr:col>
      <xdr:colOff>126365</xdr:colOff>
      <xdr:row>109</xdr:row>
      <xdr:rowOff>35560</xdr:rowOff>
    </xdr:to>
    <xdr:cxnSp macro="">
      <xdr:nvCxnSpPr>
        <xdr:cNvPr id="767" name="直線コネクタ 766"/>
        <xdr:cNvCxnSpPr/>
      </xdr:nvCxnSpPr>
      <xdr:spPr>
        <a:xfrm flipV="1">
          <a:off x="15887065" y="172605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8" name="【公民館】&#10;有形固定資産減価償却率最小値テキスト"/>
        <xdr:cNvSpPr txBox="1"/>
      </xdr:nvSpPr>
      <xdr:spPr>
        <a:xfrm>
          <a:off x="159258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9" name="直線コネクタ 768"/>
        <xdr:cNvCxnSpPr/>
      </xdr:nvCxnSpPr>
      <xdr:spPr>
        <a:xfrm>
          <a:off x="1579880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62230</xdr:rowOff>
    </xdr:from>
    <xdr:ext cx="405130" cy="259080"/>
    <xdr:sp macro="" textlink="">
      <xdr:nvSpPr>
        <xdr:cNvPr id="770" name="【公民館】&#10;有形固定資産減価償却率最大値テキスト"/>
        <xdr:cNvSpPr txBox="1"/>
      </xdr:nvSpPr>
      <xdr:spPr>
        <a:xfrm>
          <a:off x="15925800" y="1703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115570</xdr:rowOff>
    </xdr:from>
    <xdr:to xmlns:xdr="http://schemas.openxmlformats.org/drawingml/2006/spreadsheetDrawing">
      <xdr:col>86</xdr:col>
      <xdr:colOff>25400</xdr:colOff>
      <xdr:row>100</xdr:row>
      <xdr:rowOff>115570</xdr:rowOff>
    </xdr:to>
    <xdr:cxnSp macro="">
      <xdr:nvCxnSpPr>
        <xdr:cNvPr id="771" name="直線コネクタ 770"/>
        <xdr:cNvCxnSpPr/>
      </xdr:nvCxnSpPr>
      <xdr:spPr>
        <a:xfrm>
          <a:off x="15798800" y="17260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77470</xdr:rowOff>
    </xdr:from>
    <xdr:ext cx="405130" cy="255905"/>
    <xdr:sp macro="" textlink="">
      <xdr:nvSpPr>
        <xdr:cNvPr id="772" name="【公民館】&#10;有形固定資産減価償却率平均値テキスト"/>
        <xdr:cNvSpPr txBox="1"/>
      </xdr:nvSpPr>
      <xdr:spPr>
        <a:xfrm>
          <a:off x="15925800" y="180797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54610</xdr:rowOff>
    </xdr:from>
    <xdr:to xmlns:xdr="http://schemas.openxmlformats.org/drawingml/2006/spreadsheetDrawing">
      <xdr:col>85</xdr:col>
      <xdr:colOff>177800</xdr:colOff>
      <xdr:row>106</xdr:row>
      <xdr:rowOff>156210</xdr:rowOff>
    </xdr:to>
    <xdr:sp macro="" textlink="">
      <xdr:nvSpPr>
        <xdr:cNvPr id="773" name="フローチャート: 判断 772"/>
        <xdr:cNvSpPr/>
      </xdr:nvSpPr>
      <xdr:spPr>
        <a:xfrm>
          <a:off x="158369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106</xdr:row>
      <xdr:rowOff>29210</xdr:rowOff>
    </xdr:from>
    <xdr:to xmlns:xdr="http://schemas.openxmlformats.org/drawingml/2006/spreadsheetDrawing">
      <xdr:col>81</xdr:col>
      <xdr:colOff>101600</xdr:colOff>
      <xdr:row>106</xdr:row>
      <xdr:rowOff>130175</xdr:rowOff>
    </xdr:to>
    <xdr:sp macro="" textlink="">
      <xdr:nvSpPr>
        <xdr:cNvPr id="774" name="フローチャート: 判断 773"/>
        <xdr:cNvSpPr/>
      </xdr:nvSpPr>
      <xdr:spPr>
        <a:xfrm>
          <a:off x="1501902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143510</xdr:rowOff>
    </xdr:from>
    <xdr:to xmlns:xdr="http://schemas.openxmlformats.org/drawingml/2006/spreadsheetDrawing">
      <xdr:col>76</xdr:col>
      <xdr:colOff>165100</xdr:colOff>
      <xdr:row>106</xdr:row>
      <xdr:rowOff>73025</xdr:rowOff>
    </xdr:to>
    <xdr:sp macro="" textlink="">
      <xdr:nvSpPr>
        <xdr:cNvPr id="775" name="フローチャート: 判断 774"/>
        <xdr:cNvSpPr/>
      </xdr:nvSpPr>
      <xdr:spPr>
        <a:xfrm>
          <a:off x="14155420" y="1814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114935</xdr:rowOff>
    </xdr:from>
    <xdr:to xmlns:xdr="http://schemas.openxmlformats.org/drawingml/2006/spreadsheetDrawing">
      <xdr:col>72</xdr:col>
      <xdr:colOff>38100</xdr:colOff>
      <xdr:row>106</xdr:row>
      <xdr:rowOff>45085</xdr:rowOff>
    </xdr:to>
    <xdr:sp macro="" textlink="">
      <xdr:nvSpPr>
        <xdr:cNvPr id="776" name="フローチャート: 判断 775"/>
        <xdr:cNvSpPr/>
      </xdr:nvSpPr>
      <xdr:spPr>
        <a:xfrm>
          <a:off x="13291820" y="181171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123190</xdr:rowOff>
    </xdr:from>
    <xdr:to xmlns:xdr="http://schemas.openxmlformats.org/drawingml/2006/spreadsheetDrawing">
      <xdr:col>67</xdr:col>
      <xdr:colOff>101600</xdr:colOff>
      <xdr:row>106</xdr:row>
      <xdr:rowOff>53340</xdr:rowOff>
    </xdr:to>
    <xdr:sp macro="" textlink="">
      <xdr:nvSpPr>
        <xdr:cNvPr id="777" name="フローチャート: 判断 776"/>
        <xdr:cNvSpPr/>
      </xdr:nvSpPr>
      <xdr:spPr>
        <a:xfrm>
          <a:off x="1242314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8" name="テキスト ボックス 777"/>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8825" cy="259080"/>
    <xdr:sp macro="" textlink="">
      <xdr:nvSpPr>
        <xdr:cNvPr id="779" name="テキスト ボックス 778"/>
        <xdr:cNvSpPr txBox="1"/>
      </xdr:nvSpPr>
      <xdr:spPr>
        <a:xfrm>
          <a:off x="148844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0" name="テキスト ボックス 779"/>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1" name="テキスト ボックス 780"/>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8825" cy="259080"/>
    <xdr:sp macro="" textlink="">
      <xdr:nvSpPr>
        <xdr:cNvPr id="782" name="テキスト ボックス 781"/>
        <xdr:cNvSpPr txBox="1"/>
      </xdr:nvSpPr>
      <xdr:spPr>
        <a:xfrm>
          <a:off x="1228852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160655</xdr:rowOff>
    </xdr:from>
    <xdr:to xmlns:xdr="http://schemas.openxmlformats.org/drawingml/2006/spreadsheetDrawing">
      <xdr:col>85</xdr:col>
      <xdr:colOff>177800</xdr:colOff>
      <xdr:row>108</xdr:row>
      <xdr:rowOff>90805</xdr:rowOff>
    </xdr:to>
    <xdr:sp macro="" textlink="">
      <xdr:nvSpPr>
        <xdr:cNvPr id="783" name="楕円 782"/>
        <xdr:cNvSpPr/>
      </xdr:nvSpPr>
      <xdr:spPr>
        <a:xfrm>
          <a:off x="158369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139065</xdr:rowOff>
    </xdr:from>
    <xdr:ext cx="405130" cy="259080"/>
    <xdr:sp macro="" textlink="">
      <xdr:nvSpPr>
        <xdr:cNvPr id="784" name="【公民館】&#10;有形固定資産減価償却率該当値テキスト"/>
        <xdr:cNvSpPr txBox="1"/>
      </xdr:nvSpPr>
      <xdr:spPr>
        <a:xfrm>
          <a:off x="15925800" y="18484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123190</xdr:rowOff>
    </xdr:from>
    <xdr:to xmlns:xdr="http://schemas.openxmlformats.org/drawingml/2006/spreadsheetDrawing">
      <xdr:col>81</xdr:col>
      <xdr:colOff>101600</xdr:colOff>
      <xdr:row>108</xdr:row>
      <xdr:rowOff>53340</xdr:rowOff>
    </xdr:to>
    <xdr:sp macro="" textlink="">
      <xdr:nvSpPr>
        <xdr:cNvPr id="785" name="楕円 784"/>
        <xdr:cNvSpPr/>
      </xdr:nvSpPr>
      <xdr:spPr>
        <a:xfrm>
          <a:off x="15019020" y="184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2540</xdr:rowOff>
    </xdr:from>
    <xdr:to xmlns:xdr="http://schemas.openxmlformats.org/drawingml/2006/spreadsheetDrawing">
      <xdr:col>85</xdr:col>
      <xdr:colOff>127000</xdr:colOff>
      <xdr:row>108</xdr:row>
      <xdr:rowOff>40640</xdr:rowOff>
    </xdr:to>
    <xdr:cxnSp macro="">
      <xdr:nvCxnSpPr>
        <xdr:cNvPr id="786" name="直線コネクタ 785"/>
        <xdr:cNvCxnSpPr/>
      </xdr:nvCxnSpPr>
      <xdr:spPr>
        <a:xfrm>
          <a:off x="15069820" y="18519140"/>
          <a:ext cx="8178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84455</xdr:rowOff>
    </xdr:from>
    <xdr:to xmlns:xdr="http://schemas.openxmlformats.org/drawingml/2006/spreadsheetDrawing">
      <xdr:col>76</xdr:col>
      <xdr:colOff>165100</xdr:colOff>
      <xdr:row>108</xdr:row>
      <xdr:rowOff>14605</xdr:rowOff>
    </xdr:to>
    <xdr:sp macro="" textlink="">
      <xdr:nvSpPr>
        <xdr:cNvPr id="787" name="楕円 786"/>
        <xdr:cNvSpPr/>
      </xdr:nvSpPr>
      <xdr:spPr>
        <a:xfrm>
          <a:off x="1415542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135255</xdr:rowOff>
    </xdr:from>
    <xdr:to xmlns:xdr="http://schemas.openxmlformats.org/drawingml/2006/spreadsheetDrawing">
      <xdr:col>81</xdr:col>
      <xdr:colOff>50800</xdr:colOff>
      <xdr:row>108</xdr:row>
      <xdr:rowOff>2540</xdr:rowOff>
    </xdr:to>
    <xdr:cxnSp macro="">
      <xdr:nvCxnSpPr>
        <xdr:cNvPr id="788" name="直線コネクタ 787"/>
        <xdr:cNvCxnSpPr/>
      </xdr:nvCxnSpPr>
      <xdr:spPr>
        <a:xfrm>
          <a:off x="14206220" y="18480405"/>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45085</xdr:rowOff>
    </xdr:from>
    <xdr:to xmlns:xdr="http://schemas.openxmlformats.org/drawingml/2006/spreadsheetDrawing">
      <xdr:col>72</xdr:col>
      <xdr:colOff>38100</xdr:colOff>
      <xdr:row>107</xdr:row>
      <xdr:rowOff>146685</xdr:rowOff>
    </xdr:to>
    <xdr:sp macro="" textlink="">
      <xdr:nvSpPr>
        <xdr:cNvPr id="789" name="楕円 788"/>
        <xdr:cNvSpPr/>
      </xdr:nvSpPr>
      <xdr:spPr>
        <a:xfrm>
          <a:off x="13291820" y="183902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95885</xdr:rowOff>
    </xdr:from>
    <xdr:to xmlns:xdr="http://schemas.openxmlformats.org/drawingml/2006/spreadsheetDrawing">
      <xdr:col>76</xdr:col>
      <xdr:colOff>114300</xdr:colOff>
      <xdr:row>107</xdr:row>
      <xdr:rowOff>135255</xdr:rowOff>
    </xdr:to>
    <xdr:cxnSp macro="">
      <xdr:nvCxnSpPr>
        <xdr:cNvPr id="790" name="直線コネクタ 789"/>
        <xdr:cNvCxnSpPr/>
      </xdr:nvCxnSpPr>
      <xdr:spPr>
        <a:xfrm>
          <a:off x="13342620" y="18441035"/>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132080</xdr:rowOff>
    </xdr:from>
    <xdr:to xmlns:xdr="http://schemas.openxmlformats.org/drawingml/2006/spreadsheetDrawing">
      <xdr:col>67</xdr:col>
      <xdr:colOff>101600</xdr:colOff>
      <xdr:row>108</xdr:row>
      <xdr:rowOff>61595</xdr:rowOff>
    </xdr:to>
    <xdr:sp macro="" textlink="">
      <xdr:nvSpPr>
        <xdr:cNvPr id="791" name="楕円 790"/>
        <xdr:cNvSpPr/>
      </xdr:nvSpPr>
      <xdr:spPr>
        <a:xfrm>
          <a:off x="1242314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95885</xdr:rowOff>
    </xdr:from>
    <xdr:to xmlns:xdr="http://schemas.openxmlformats.org/drawingml/2006/spreadsheetDrawing">
      <xdr:col>71</xdr:col>
      <xdr:colOff>177800</xdr:colOff>
      <xdr:row>108</xdr:row>
      <xdr:rowOff>10795</xdr:rowOff>
    </xdr:to>
    <xdr:cxnSp macro="">
      <xdr:nvCxnSpPr>
        <xdr:cNvPr id="792" name="直線コネクタ 791"/>
        <xdr:cNvCxnSpPr/>
      </xdr:nvCxnSpPr>
      <xdr:spPr>
        <a:xfrm flipV="1">
          <a:off x="12473940" y="18441035"/>
          <a:ext cx="8686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146685</xdr:rowOff>
    </xdr:from>
    <xdr:ext cx="405130" cy="255905"/>
    <xdr:sp macro="" textlink="">
      <xdr:nvSpPr>
        <xdr:cNvPr id="793" name="n_1aveValue【公民館】&#10;有形固定資産減価償却率"/>
        <xdr:cNvSpPr txBox="1"/>
      </xdr:nvSpPr>
      <xdr:spPr>
        <a:xfrm>
          <a:off x="14859635" y="179774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89535</xdr:rowOff>
    </xdr:from>
    <xdr:ext cx="401955" cy="255905"/>
    <xdr:sp macro="" textlink="">
      <xdr:nvSpPr>
        <xdr:cNvPr id="794" name="n_2aveValue【公民館】&#10;有形固定資産減価償却率"/>
        <xdr:cNvSpPr txBox="1"/>
      </xdr:nvSpPr>
      <xdr:spPr>
        <a:xfrm>
          <a:off x="14008735" y="179203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61595</xdr:rowOff>
    </xdr:from>
    <xdr:ext cx="401955" cy="259080"/>
    <xdr:sp macro="" textlink="">
      <xdr:nvSpPr>
        <xdr:cNvPr id="795" name="n_3aveValue【公民館】&#10;有形固定資産減価償却率"/>
        <xdr:cNvSpPr txBox="1"/>
      </xdr:nvSpPr>
      <xdr:spPr>
        <a:xfrm>
          <a:off x="13145135" y="17892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69850</xdr:rowOff>
    </xdr:from>
    <xdr:ext cx="405130" cy="259080"/>
    <xdr:sp macro="" textlink="">
      <xdr:nvSpPr>
        <xdr:cNvPr id="796" name="n_4aveValue【公民館】&#10;有形固定資産減価償却率"/>
        <xdr:cNvSpPr txBox="1"/>
      </xdr:nvSpPr>
      <xdr:spPr>
        <a:xfrm>
          <a:off x="12276455" y="1790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44450</xdr:rowOff>
    </xdr:from>
    <xdr:ext cx="405130" cy="259080"/>
    <xdr:sp macro="" textlink="">
      <xdr:nvSpPr>
        <xdr:cNvPr id="797" name="n_1mainValue【公民館】&#10;有形固定資産減価償却率"/>
        <xdr:cNvSpPr txBox="1"/>
      </xdr:nvSpPr>
      <xdr:spPr>
        <a:xfrm>
          <a:off x="14859635" y="18561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6350</xdr:rowOff>
    </xdr:from>
    <xdr:ext cx="401955" cy="255905"/>
    <xdr:sp macro="" textlink="">
      <xdr:nvSpPr>
        <xdr:cNvPr id="798" name="n_2mainValue【公民館】&#10;有形固定資産減価償却率"/>
        <xdr:cNvSpPr txBox="1"/>
      </xdr:nvSpPr>
      <xdr:spPr>
        <a:xfrm>
          <a:off x="14008735" y="185229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137795</xdr:rowOff>
    </xdr:from>
    <xdr:ext cx="401955" cy="259080"/>
    <xdr:sp macro="" textlink="">
      <xdr:nvSpPr>
        <xdr:cNvPr id="799" name="n_3mainValue【公民館】&#10;有形固定資産減価償却率"/>
        <xdr:cNvSpPr txBox="1"/>
      </xdr:nvSpPr>
      <xdr:spPr>
        <a:xfrm>
          <a:off x="13145135" y="18482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52705</xdr:rowOff>
    </xdr:from>
    <xdr:ext cx="405130" cy="255905"/>
    <xdr:sp macro="" textlink="">
      <xdr:nvSpPr>
        <xdr:cNvPr id="800" name="n_4mainValue【公民館】&#10;有形固定資産減価償却率"/>
        <xdr:cNvSpPr txBox="1"/>
      </xdr:nvSpPr>
      <xdr:spPr>
        <a:xfrm>
          <a:off x="12276455" y="185693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1" name="正方形/長方形 800"/>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2" name="正方形/長方形 801"/>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3" name="正方形/長方形 802"/>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4" name="正方形/長方形 803"/>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5" name="正方形/長方形 804"/>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6" name="正方形/長方形 805"/>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7" name="正方形/長方形 806"/>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8" name="正方形/長方形 807"/>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9" name="テキスト ボックス 808"/>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0" name="直線コネクタ 809"/>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11" name="直線コネクタ 810"/>
        <xdr:cNvCxnSpPr/>
      </xdr:nvCxnSpPr>
      <xdr:spPr>
        <a:xfrm>
          <a:off x="17800320" y="1847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7360" cy="259080"/>
    <xdr:sp macro="" textlink="">
      <xdr:nvSpPr>
        <xdr:cNvPr id="812" name="テキスト ボックス 811"/>
        <xdr:cNvSpPr txBox="1"/>
      </xdr:nvSpPr>
      <xdr:spPr>
        <a:xfrm>
          <a:off x="1734820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3" name="直線コネクタ 812"/>
        <xdr:cNvCxnSpPr/>
      </xdr:nvCxnSpPr>
      <xdr:spPr>
        <a:xfrm>
          <a:off x="1780032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14" name="テキスト ボックス 813"/>
        <xdr:cNvSpPr txBox="1"/>
      </xdr:nvSpPr>
      <xdr:spPr>
        <a:xfrm>
          <a:off x="1734820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5" name="直線コネクタ 814"/>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7360" cy="259080"/>
    <xdr:sp macro="" textlink="">
      <xdr:nvSpPr>
        <xdr:cNvPr id="816" name="テキスト ボックス 815"/>
        <xdr:cNvSpPr txBox="1"/>
      </xdr:nvSpPr>
      <xdr:spPr>
        <a:xfrm>
          <a:off x="1734820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7" name="直線コネクタ 816"/>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8" name="テキスト ボックス 817"/>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9" name="【公民館】&#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101600</xdr:rowOff>
    </xdr:from>
    <xdr:to xmlns:xdr="http://schemas.openxmlformats.org/drawingml/2006/spreadsheetDrawing">
      <xdr:col>116</xdr:col>
      <xdr:colOff>62865</xdr:colOff>
      <xdr:row>107</xdr:row>
      <xdr:rowOff>110490</xdr:rowOff>
    </xdr:to>
    <xdr:cxnSp macro="">
      <xdr:nvCxnSpPr>
        <xdr:cNvPr id="820" name="直線コネクタ 819"/>
        <xdr:cNvCxnSpPr/>
      </xdr:nvCxnSpPr>
      <xdr:spPr>
        <a:xfrm flipV="1">
          <a:off x="21571585" y="1724660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114300</xdr:rowOff>
    </xdr:from>
    <xdr:ext cx="469900" cy="259080"/>
    <xdr:sp macro="" textlink="">
      <xdr:nvSpPr>
        <xdr:cNvPr id="821" name="【公民館】&#10;一人当たり面積最小値テキスト"/>
        <xdr:cNvSpPr txBox="1"/>
      </xdr:nvSpPr>
      <xdr:spPr>
        <a:xfrm>
          <a:off x="21610320" y="1845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110490</xdr:rowOff>
    </xdr:from>
    <xdr:to xmlns:xdr="http://schemas.openxmlformats.org/drawingml/2006/spreadsheetDrawing">
      <xdr:col>116</xdr:col>
      <xdr:colOff>152400</xdr:colOff>
      <xdr:row>107</xdr:row>
      <xdr:rowOff>110490</xdr:rowOff>
    </xdr:to>
    <xdr:cxnSp macro="">
      <xdr:nvCxnSpPr>
        <xdr:cNvPr id="822" name="直線コネクタ 821"/>
        <xdr:cNvCxnSpPr/>
      </xdr:nvCxnSpPr>
      <xdr:spPr>
        <a:xfrm>
          <a:off x="21488400" y="18455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48260</xdr:rowOff>
    </xdr:from>
    <xdr:ext cx="469900" cy="259080"/>
    <xdr:sp macro="" textlink="">
      <xdr:nvSpPr>
        <xdr:cNvPr id="823" name="【公民館】&#10;一人当たり面積最大値テキスト"/>
        <xdr:cNvSpPr txBox="1"/>
      </xdr:nvSpPr>
      <xdr:spPr>
        <a:xfrm>
          <a:off x="21610320" y="1702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101600</xdr:rowOff>
    </xdr:from>
    <xdr:to xmlns:xdr="http://schemas.openxmlformats.org/drawingml/2006/spreadsheetDrawing">
      <xdr:col>116</xdr:col>
      <xdr:colOff>152400</xdr:colOff>
      <xdr:row>100</xdr:row>
      <xdr:rowOff>101600</xdr:rowOff>
    </xdr:to>
    <xdr:cxnSp macro="">
      <xdr:nvCxnSpPr>
        <xdr:cNvPr id="824" name="直線コネクタ 823"/>
        <xdr:cNvCxnSpPr/>
      </xdr:nvCxnSpPr>
      <xdr:spPr>
        <a:xfrm>
          <a:off x="21488400" y="17246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163830</xdr:rowOff>
    </xdr:from>
    <xdr:ext cx="469900" cy="259080"/>
    <xdr:sp macro="" textlink="">
      <xdr:nvSpPr>
        <xdr:cNvPr id="825" name="【公民館】&#10;一人当たり面積平均値テキスト"/>
        <xdr:cNvSpPr txBox="1"/>
      </xdr:nvSpPr>
      <xdr:spPr>
        <a:xfrm>
          <a:off x="21610320" y="1799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140970</xdr:rowOff>
    </xdr:from>
    <xdr:to xmlns:xdr="http://schemas.openxmlformats.org/drawingml/2006/spreadsheetDrawing">
      <xdr:col>116</xdr:col>
      <xdr:colOff>114300</xdr:colOff>
      <xdr:row>106</xdr:row>
      <xdr:rowOff>71120</xdr:rowOff>
    </xdr:to>
    <xdr:sp macro="" textlink="">
      <xdr:nvSpPr>
        <xdr:cNvPr id="826" name="フローチャート: 判断 825"/>
        <xdr:cNvSpPr/>
      </xdr:nvSpPr>
      <xdr:spPr>
        <a:xfrm>
          <a:off x="2152142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140335</xdr:rowOff>
    </xdr:from>
    <xdr:to xmlns:xdr="http://schemas.openxmlformats.org/drawingml/2006/spreadsheetDrawing">
      <xdr:col>112</xdr:col>
      <xdr:colOff>38100</xdr:colOff>
      <xdr:row>106</xdr:row>
      <xdr:rowOff>70485</xdr:rowOff>
    </xdr:to>
    <xdr:sp macro="" textlink="">
      <xdr:nvSpPr>
        <xdr:cNvPr id="827" name="フローチャート: 判断 826"/>
        <xdr:cNvSpPr/>
      </xdr:nvSpPr>
      <xdr:spPr>
        <a:xfrm>
          <a:off x="20708620" y="181425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28" name="フローチャート: 判断 827"/>
        <xdr:cNvSpPr/>
      </xdr:nvSpPr>
      <xdr:spPr>
        <a:xfrm>
          <a:off x="1983994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136525</xdr:rowOff>
    </xdr:from>
    <xdr:to xmlns:xdr="http://schemas.openxmlformats.org/drawingml/2006/spreadsheetDrawing">
      <xdr:col>102</xdr:col>
      <xdr:colOff>165100</xdr:colOff>
      <xdr:row>106</xdr:row>
      <xdr:rowOff>66675</xdr:rowOff>
    </xdr:to>
    <xdr:sp macro="" textlink="">
      <xdr:nvSpPr>
        <xdr:cNvPr id="829" name="フローチャート: 判断 828"/>
        <xdr:cNvSpPr/>
      </xdr:nvSpPr>
      <xdr:spPr>
        <a:xfrm>
          <a:off x="18976340" y="181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130810</xdr:rowOff>
    </xdr:from>
    <xdr:to xmlns:xdr="http://schemas.openxmlformats.org/drawingml/2006/spreadsheetDrawing">
      <xdr:col>98</xdr:col>
      <xdr:colOff>38100</xdr:colOff>
      <xdr:row>106</xdr:row>
      <xdr:rowOff>60960</xdr:rowOff>
    </xdr:to>
    <xdr:sp macro="" textlink="">
      <xdr:nvSpPr>
        <xdr:cNvPr id="830" name="フローチャート: 判断 829"/>
        <xdr:cNvSpPr/>
      </xdr:nvSpPr>
      <xdr:spPr>
        <a:xfrm>
          <a:off x="18112740" y="18133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58825" cy="259080"/>
    <xdr:sp macro="" textlink="">
      <xdr:nvSpPr>
        <xdr:cNvPr id="831" name="テキスト ボックス 830"/>
        <xdr:cNvSpPr txBox="1"/>
      </xdr:nvSpPr>
      <xdr:spPr>
        <a:xfrm>
          <a:off x="21386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2" name="テキスト ボックス 831"/>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8825" cy="259080"/>
    <xdr:sp macro="" textlink="">
      <xdr:nvSpPr>
        <xdr:cNvPr id="833" name="テキスト ボックス 832"/>
        <xdr:cNvSpPr txBox="1"/>
      </xdr:nvSpPr>
      <xdr:spPr>
        <a:xfrm>
          <a:off x="1970532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4" name="テキスト ボックス 833"/>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5" name="テキスト ボックス 834"/>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34290</xdr:rowOff>
    </xdr:from>
    <xdr:to xmlns:xdr="http://schemas.openxmlformats.org/drawingml/2006/spreadsheetDrawing">
      <xdr:col>116</xdr:col>
      <xdr:colOff>114300</xdr:colOff>
      <xdr:row>107</xdr:row>
      <xdr:rowOff>135890</xdr:rowOff>
    </xdr:to>
    <xdr:sp macro="" textlink="">
      <xdr:nvSpPr>
        <xdr:cNvPr id="836" name="楕円 835"/>
        <xdr:cNvSpPr/>
      </xdr:nvSpPr>
      <xdr:spPr>
        <a:xfrm>
          <a:off x="21521420" y="183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120650</xdr:rowOff>
    </xdr:from>
    <xdr:ext cx="469900" cy="255905"/>
    <xdr:sp macro="" textlink="">
      <xdr:nvSpPr>
        <xdr:cNvPr id="837" name="【公民館】&#10;一人当たり面積該当値テキスト"/>
        <xdr:cNvSpPr txBox="1"/>
      </xdr:nvSpPr>
      <xdr:spPr>
        <a:xfrm>
          <a:off x="21610320" y="182943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34925</xdr:rowOff>
    </xdr:from>
    <xdr:to xmlns:xdr="http://schemas.openxmlformats.org/drawingml/2006/spreadsheetDrawing">
      <xdr:col>112</xdr:col>
      <xdr:colOff>38100</xdr:colOff>
      <xdr:row>107</xdr:row>
      <xdr:rowOff>136525</xdr:rowOff>
    </xdr:to>
    <xdr:sp macro="" textlink="">
      <xdr:nvSpPr>
        <xdr:cNvPr id="838" name="楕円 837"/>
        <xdr:cNvSpPr/>
      </xdr:nvSpPr>
      <xdr:spPr>
        <a:xfrm>
          <a:off x="20708620" y="183800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85090</xdr:rowOff>
    </xdr:from>
    <xdr:to xmlns:xdr="http://schemas.openxmlformats.org/drawingml/2006/spreadsheetDrawing">
      <xdr:col>116</xdr:col>
      <xdr:colOff>63500</xdr:colOff>
      <xdr:row>107</xdr:row>
      <xdr:rowOff>86360</xdr:rowOff>
    </xdr:to>
    <xdr:cxnSp macro="">
      <xdr:nvCxnSpPr>
        <xdr:cNvPr id="839" name="直線コネクタ 838"/>
        <xdr:cNvCxnSpPr/>
      </xdr:nvCxnSpPr>
      <xdr:spPr>
        <a:xfrm flipV="1">
          <a:off x="20759420" y="1843024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34925</xdr:rowOff>
    </xdr:from>
    <xdr:to xmlns:xdr="http://schemas.openxmlformats.org/drawingml/2006/spreadsheetDrawing">
      <xdr:col>107</xdr:col>
      <xdr:colOff>101600</xdr:colOff>
      <xdr:row>107</xdr:row>
      <xdr:rowOff>136525</xdr:rowOff>
    </xdr:to>
    <xdr:sp macro="" textlink="">
      <xdr:nvSpPr>
        <xdr:cNvPr id="840" name="楕円 839"/>
        <xdr:cNvSpPr/>
      </xdr:nvSpPr>
      <xdr:spPr>
        <a:xfrm>
          <a:off x="1983994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86360</xdr:rowOff>
    </xdr:from>
    <xdr:to xmlns:xdr="http://schemas.openxmlformats.org/drawingml/2006/spreadsheetDrawing">
      <xdr:col>111</xdr:col>
      <xdr:colOff>177800</xdr:colOff>
      <xdr:row>107</xdr:row>
      <xdr:rowOff>86360</xdr:rowOff>
    </xdr:to>
    <xdr:cxnSp macro="">
      <xdr:nvCxnSpPr>
        <xdr:cNvPr id="841" name="直線コネクタ 840"/>
        <xdr:cNvCxnSpPr/>
      </xdr:nvCxnSpPr>
      <xdr:spPr>
        <a:xfrm>
          <a:off x="19890740" y="184315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34290</xdr:rowOff>
    </xdr:from>
    <xdr:to xmlns:xdr="http://schemas.openxmlformats.org/drawingml/2006/spreadsheetDrawing">
      <xdr:col>102</xdr:col>
      <xdr:colOff>165100</xdr:colOff>
      <xdr:row>107</xdr:row>
      <xdr:rowOff>135890</xdr:rowOff>
    </xdr:to>
    <xdr:sp macro="" textlink="">
      <xdr:nvSpPr>
        <xdr:cNvPr id="842" name="楕円 841"/>
        <xdr:cNvSpPr/>
      </xdr:nvSpPr>
      <xdr:spPr>
        <a:xfrm>
          <a:off x="18976340" y="183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85090</xdr:rowOff>
    </xdr:from>
    <xdr:to xmlns:xdr="http://schemas.openxmlformats.org/drawingml/2006/spreadsheetDrawing">
      <xdr:col>107</xdr:col>
      <xdr:colOff>50800</xdr:colOff>
      <xdr:row>107</xdr:row>
      <xdr:rowOff>86360</xdr:rowOff>
    </xdr:to>
    <xdr:cxnSp macro="">
      <xdr:nvCxnSpPr>
        <xdr:cNvPr id="843" name="直線コネクタ 842"/>
        <xdr:cNvCxnSpPr/>
      </xdr:nvCxnSpPr>
      <xdr:spPr>
        <a:xfrm>
          <a:off x="19027140" y="1843024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34925</xdr:rowOff>
    </xdr:from>
    <xdr:to xmlns:xdr="http://schemas.openxmlformats.org/drawingml/2006/spreadsheetDrawing">
      <xdr:col>98</xdr:col>
      <xdr:colOff>38100</xdr:colOff>
      <xdr:row>107</xdr:row>
      <xdr:rowOff>136525</xdr:rowOff>
    </xdr:to>
    <xdr:sp macro="" textlink="">
      <xdr:nvSpPr>
        <xdr:cNvPr id="844" name="楕円 843"/>
        <xdr:cNvSpPr/>
      </xdr:nvSpPr>
      <xdr:spPr>
        <a:xfrm>
          <a:off x="18112740" y="183800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85090</xdr:rowOff>
    </xdr:from>
    <xdr:to xmlns:xdr="http://schemas.openxmlformats.org/drawingml/2006/spreadsheetDrawing">
      <xdr:col>102</xdr:col>
      <xdr:colOff>114300</xdr:colOff>
      <xdr:row>107</xdr:row>
      <xdr:rowOff>86360</xdr:rowOff>
    </xdr:to>
    <xdr:cxnSp macro="">
      <xdr:nvCxnSpPr>
        <xdr:cNvPr id="845" name="直線コネクタ 844"/>
        <xdr:cNvCxnSpPr/>
      </xdr:nvCxnSpPr>
      <xdr:spPr>
        <a:xfrm flipV="1">
          <a:off x="18163540" y="1843024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86995</xdr:rowOff>
    </xdr:from>
    <xdr:ext cx="469900" cy="255905"/>
    <xdr:sp macro="" textlink="">
      <xdr:nvSpPr>
        <xdr:cNvPr id="846" name="n_1aveValue【公民館】&#10;一人当たり面積"/>
        <xdr:cNvSpPr txBox="1"/>
      </xdr:nvSpPr>
      <xdr:spPr>
        <a:xfrm>
          <a:off x="20516850" y="17917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6725" cy="259080"/>
    <xdr:sp macro="" textlink="">
      <xdr:nvSpPr>
        <xdr:cNvPr id="847" name="n_2aveValue【公民館】&#10;一人当たり面積"/>
        <xdr:cNvSpPr txBox="1"/>
      </xdr:nvSpPr>
      <xdr:spPr>
        <a:xfrm>
          <a:off x="19660870" y="17903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83185</xdr:rowOff>
    </xdr:from>
    <xdr:ext cx="466725" cy="259080"/>
    <xdr:sp macro="" textlink="">
      <xdr:nvSpPr>
        <xdr:cNvPr id="848" name="n_3aveValue【公民館】&#10;一人当たり面積"/>
        <xdr:cNvSpPr txBox="1"/>
      </xdr:nvSpPr>
      <xdr:spPr>
        <a:xfrm>
          <a:off x="18797270" y="17913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77470</xdr:rowOff>
    </xdr:from>
    <xdr:ext cx="469900" cy="255905"/>
    <xdr:sp macro="" textlink="">
      <xdr:nvSpPr>
        <xdr:cNvPr id="849" name="n_4aveValue【公民館】&#10;一人当たり面積"/>
        <xdr:cNvSpPr txBox="1"/>
      </xdr:nvSpPr>
      <xdr:spPr>
        <a:xfrm>
          <a:off x="17933670" y="179082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127635</xdr:rowOff>
    </xdr:from>
    <xdr:ext cx="469900" cy="259080"/>
    <xdr:sp macro="" textlink="">
      <xdr:nvSpPr>
        <xdr:cNvPr id="850" name="n_1mainValue【公民館】&#10;一人当たり面積"/>
        <xdr:cNvSpPr txBox="1"/>
      </xdr:nvSpPr>
      <xdr:spPr>
        <a:xfrm>
          <a:off x="20516850" y="18472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127635</xdr:rowOff>
    </xdr:from>
    <xdr:ext cx="466725" cy="259080"/>
    <xdr:sp macro="" textlink="">
      <xdr:nvSpPr>
        <xdr:cNvPr id="851" name="n_2mainValue【公民館】&#10;一人当たり面積"/>
        <xdr:cNvSpPr txBox="1"/>
      </xdr:nvSpPr>
      <xdr:spPr>
        <a:xfrm>
          <a:off x="19660870" y="184727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127000</xdr:rowOff>
    </xdr:from>
    <xdr:ext cx="466725" cy="259080"/>
    <xdr:sp macro="" textlink="">
      <xdr:nvSpPr>
        <xdr:cNvPr id="852" name="n_3mainValue【公民館】&#10;一人当たり面積"/>
        <xdr:cNvSpPr txBox="1"/>
      </xdr:nvSpPr>
      <xdr:spPr>
        <a:xfrm>
          <a:off x="18797270" y="18472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127635</xdr:rowOff>
    </xdr:from>
    <xdr:ext cx="469900" cy="259080"/>
    <xdr:sp macro="" textlink="">
      <xdr:nvSpPr>
        <xdr:cNvPr id="853" name="n_4mainValue【公民館】&#10;一人当たり面積"/>
        <xdr:cNvSpPr txBox="1"/>
      </xdr:nvSpPr>
      <xdr:spPr>
        <a:xfrm>
          <a:off x="17933670" y="18472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4" name="正方形/長方形 853"/>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5" name="正方形/長方形 854"/>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6" name="テキスト ボックス 855"/>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ctr"/>
        <a:lstStyle/>
        <a:p>
          <a:pPr eaLnBrk="1" fontAlgn="auto" latinLnBrk="0" hangingPunct="1"/>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a:ea typeface="ＭＳ Ｐゴシック"/>
              <a:cs typeface="+mn-cs"/>
            </a:rPr>
            <a:t>道路は、有形固定資産減価償却率が全国とほぼ同水準だが、沖縄県平均を１０</a:t>
          </a:r>
          <a:r>
            <a:rPr kumimoji="1" lang="ja-JP" altLang="en-US" sz="1400">
              <a:solidFill>
                <a:schemeClr val="dk1"/>
              </a:solidFill>
              <a:effectLst/>
              <a:latin typeface="ＭＳ Ｐゴシック"/>
              <a:ea typeface="ＭＳ Ｐゴシック"/>
              <a:cs typeface="+mn-cs"/>
            </a:rPr>
            <a:t>．４</a:t>
          </a:r>
          <a:r>
            <a:rPr kumimoji="1" lang="ja-JP" altLang="ja-JP" sz="1400">
              <a:solidFill>
                <a:schemeClr val="dk1"/>
              </a:solidFill>
              <a:effectLst/>
              <a:latin typeface="ＭＳ Ｐゴシック"/>
              <a:ea typeface="ＭＳ Ｐゴシック"/>
              <a:cs typeface="+mn-cs"/>
            </a:rPr>
            <a:t>％上回っている。現在、村道越地与比地小浜原線改良事業等を進めているが、今後もその他道路の老朽化対策が必要となってくる。</a:t>
          </a:r>
          <a:endParaRPr lang="ja-JP" altLang="ja-JP" sz="1400">
            <a:effectLst/>
            <a:latin typeface="ＭＳ Ｐゴシック"/>
            <a:ea typeface="ＭＳ Ｐゴシック"/>
          </a:endParaRPr>
        </a:p>
        <a:p>
          <a:pPr eaLnBrk="1" fontAlgn="auto" latinLnBrk="0" hangingPunct="1"/>
          <a:r>
            <a:rPr kumimoji="1" lang="ja-JP" altLang="ja-JP" sz="1400">
              <a:solidFill>
                <a:schemeClr val="dk1"/>
              </a:solidFill>
              <a:effectLst/>
              <a:latin typeface="ＭＳ Ｐゴシック"/>
              <a:ea typeface="ＭＳ Ｐゴシック"/>
              <a:cs typeface="+mn-cs"/>
            </a:rPr>
            <a:t>　公営住宅については、</a:t>
          </a:r>
          <a:r>
            <a:rPr kumimoji="1" lang="ja-JP" altLang="en-US" sz="1400">
              <a:solidFill>
                <a:schemeClr val="dk1"/>
              </a:solidFill>
              <a:effectLst/>
              <a:latin typeface="ＭＳ Ｐゴシック"/>
              <a:ea typeface="ＭＳ Ｐゴシック"/>
              <a:cs typeface="+mn-cs"/>
            </a:rPr>
            <a:t>既存資産に加えて</a:t>
          </a:r>
          <a:r>
            <a:rPr kumimoji="1" lang="ja-JP" altLang="ja-JP" sz="1400">
              <a:solidFill>
                <a:schemeClr val="dk1"/>
              </a:solidFill>
              <a:effectLst/>
              <a:latin typeface="ＭＳ Ｐゴシック"/>
              <a:ea typeface="ＭＳ Ｐゴシック"/>
              <a:cs typeface="+mn-cs"/>
            </a:rPr>
            <a:t>令和４年度に</a:t>
          </a:r>
          <a:r>
            <a:rPr kumimoji="1" lang="ja-JP" altLang="en-US" sz="1400">
              <a:solidFill>
                <a:schemeClr val="dk1"/>
              </a:solidFill>
              <a:effectLst/>
              <a:latin typeface="ＭＳ Ｐゴシック"/>
              <a:ea typeface="ＭＳ Ｐゴシック"/>
              <a:cs typeface="+mn-cs"/>
            </a:rPr>
            <a:t>完成した</a:t>
          </a:r>
          <a:r>
            <a:rPr kumimoji="1" lang="ja-JP" altLang="ja-JP" sz="1400">
              <a:solidFill>
                <a:schemeClr val="dk1"/>
              </a:solidFill>
              <a:effectLst/>
              <a:latin typeface="ＭＳ Ｐゴシック"/>
              <a:ea typeface="ＭＳ Ｐゴシック"/>
              <a:cs typeface="+mn-cs"/>
            </a:rPr>
            <a:t>湧川第２団地の</a:t>
          </a:r>
          <a:r>
            <a:rPr kumimoji="1" lang="ja-JP" altLang="en-US" sz="1400">
              <a:solidFill>
                <a:schemeClr val="dk1"/>
              </a:solidFill>
              <a:effectLst/>
              <a:latin typeface="ＭＳ Ｐゴシック"/>
              <a:ea typeface="ＭＳ Ｐゴシック"/>
              <a:cs typeface="+mn-cs"/>
            </a:rPr>
            <a:t>減価償却が開始したため</a:t>
          </a:r>
          <a:r>
            <a:rPr kumimoji="1" lang="ja-JP" altLang="ja-JP" sz="1400">
              <a:solidFill>
                <a:schemeClr val="dk1"/>
              </a:solidFill>
              <a:effectLst/>
              <a:latin typeface="ＭＳ Ｐゴシック"/>
              <a:ea typeface="ＭＳ Ｐゴシック"/>
              <a:cs typeface="+mn-cs"/>
            </a:rPr>
            <a:t>、令和</a:t>
          </a:r>
          <a:r>
            <a:rPr kumimoji="1" lang="ja-JP" altLang="en-US" sz="1400">
              <a:solidFill>
                <a:schemeClr val="dk1"/>
              </a:solidFill>
              <a:effectLst/>
              <a:latin typeface="ＭＳ Ｐゴシック"/>
              <a:ea typeface="ＭＳ Ｐゴシック"/>
              <a:cs typeface="+mn-cs"/>
            </a:rPr>
            <a:t>４</a:t>
          </a:r>
          <a:r>
            <a:rPr kumimoji="1" lang="ja-JP" altLang="ja-JP" sz="1400">
              <a:solidFill>
                <a:schemeClr val="dk1"/>
              </a:solidFill>
              <a:effectLst/>
              <a:latin typeface="ＭＳ Ｐゴシック"/>
              <a:ea typeface="ＭＳ Ｐゴシック"/>
              <a:cs typeface="+mn-cs"/>
            </a:rPr>
            <a:t>年度に比べ有形固定資産減価償却率</a:t>
          </a:r>
          <a:r>
            <a:rPr kumimoji="1" lang="ja-JP" altLang="en-US" sz="1400">
              <a:solidFill>
                <a:schemeClr val="dk1"/>
              </a:solidFill>
              <a:effectLst/>
              <a:latin typeface="ＭＳ Ｐゴシック"/>
              <a:ea typeface="ＭＳ Ｐゴシック"/>
              <a:cs typeface="+mn-cs"/>
            </a:rPr>
            <a:t>の数値が増加し</a:t>
          </a:r>
          <a:r>
            <a:rPr kumimoji="1" lang="ja-JP" altLang="ja-JP" sz="1400">
              <a:solidFill>
                <a:schemeClr val="dk1"/>
              </a:solidFill>
              <a:effectLst/>
              <a:latin typeface="ＭＳ Ｐゴシック"/>
              <a:ea typeface="ＭＳ Ｐゴシック"/>
              <a:cs typeface="+mn-cs"/>
            </a:rPr>
            <a:t>た。建設から３０年以上が経過した公営住宅や敷地面積が狭い住宅もあり、住民の安全・快適・継続的な利用に課題もある。今後、「今帰仁村公営住宅等長寿命化計画」を着実に実行することで、計画的に公営住宅の用途廃止・建替え・維持補修・長寿命化を進め、施設全体としてのライフサイクルコストの削減、費用負担の平準化に努め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学校施設は平成</a:t>
          </a:r>
          <a:r>
            <a:rPr kumimoji="1" lang="en-US" altLang="ja-JP" sz="1400">
              <a:solidFill>
                <a:schemeClr val="dk1"/>
              </a:solidFill>
              <a:effectLst/>
              <a:latin typeface="ＭＳ Ｐゴシック"/>
              <a:ea typeface="ＭＳ Ｐゴシック"/>
              <a:cs typeface="+mn-cs"/>
            </a:rPr>
            <a:t>14</a:t>
          </a:r>
          <a:r>
            <a:rPr kumimoji="1" lang="ja-JP" altLang="ja-JP" sz="1400">
              <a:solidFill>
                <a:schemeClr val="dk1"/>
              </a:solidFill>
              <a:effectLst/>
              <a:latin typeface="ＭＳ Ｐゴシック"/>
              <a:ea typeface="ＭＳ Ｐゴシック"/>
              <a:cs typeface="+mn-cs"/>
            </a:rPr>
            <a:t>年度に統合中学校を開校、平成</a:t>
          </a:r>
          <a:r>
            <a:rPr kumimoji="1" lang="en-US" altLang="ja-JP" sz="1400">
              <a:solidFill>
                <a:schemeClr val="dk1"/>
              </a:solidFill>
              <a:effectLst/>
              <a:latin typeface="ＭＳ Ｐゴシック"/>
              <a:ea typeface="ＭＳ Ｐゴシック"/>
              <a:cs typeface="+mn-cs"/>
            </a:rPr>
            <a:t>24</a:t>
          </a:r>
          <a:r>
            <a:rPr kumimoji="1" lang="ja-JP" altLang="ja-JP" sz="1400">
              <a:solidFill>
                <a:schemeClr val="dk1"/>
              </a:solidFill>
              <a:effectLst/>
              <a:latin typeface="ＭＳ Ｐゴシック"/>
              <a:ea typeface="ＭＳ Ｐゴシック"/>
              <a:cs typeface="+mn-cs"/>
            </a:rPr>
            <a:t>年度に古宇利小学校を廃校し、村立天底小学校と統合する等、施設の統廃合を進めてきている。それにより類似団体、全国平均よりも</a:t>
          </a:r>
          <a:r>
            <a:rPr kumimoji="1" lang="ja-JP" altLang="en-US" sz="1400">
              <a:solidFill>
                <a:schemeClr val="dk1"/>
              </a:solidFill>
              <a:effectLst/>
              <a:latin typeface="ＭＳ Ｐゴシック"/>
              <a:ea typeface="ＭＳ Ｐゴシック"/>
              <a:cs typeface="+mn-cs"/>
            </a:rPr>
            <a:t>有形固定資産減価償却率が</a:t>
          </a:r>
          <a:r>
            <a:rPr kumimoji="1" lang="ja-JP" altLang="ja-JP" sz="1400">
              <a:solidFill>
                <a:schemeClr val="dk1"/>
              </a:solidFill>
              <a:effectLst/>
              <a:latin typeface="ＭＳ Ｐゴシック"/>
              <a:ea typeface="ＭＳ Ｐゴシック"/>
              <a:cs typeface="+mn-cs"/>
            </a:rPr>
            <a:t>低い数値となっている。</a:t>
          </a:r>
          <a:r>
            <a:rPr kumimoji="1" lang="ja-JP" altLang="en-US" sz="1400">
              <a:solidFill>
                <a:schemeClr val="dk1"/>
              </a:solidFill>
              <a:effectLst/>
              <a:latin typeface="ＭＳ Ｐゴシック"/>
              <a:ea typeface="ＭＳ Ｐゴシック"/>
              <a:cs typeface="+mn-cs"/>
            </a:rPr>
            <a:t>また</a:t>
          </a:r>
          <a:r>
            <a:rPr kumimoji="1" lang="ja-JP" altLang="ja-JP" sz="1400">
              <a:solidFill>
                <a:schemeClr val="dk1"/>
              </a:solidFill>
              <a:effectLst/>
              <a:latin typeface="ＭＳ Ｐゴシック"/>
              <a:ea typeface="ＭＳ Ｐゴシック"/>
              <a:cs typeface="+mn-cs"/>
            </a:rPr>
            <a:t>公共施設個別計画にて、建築から</a:t>
          </a:r>
          <a:r>
            <a:rPr kumimoji="1" lang="en-US" altLang="ja-JP" sz="1400">
              <a:solidFill>
                <a:schemeClr val="dk1"/>
              </a:solidFill>
              <a:effectLst/>
              <a:latin typeface="ＭＳ Ｐゴシック"/>
              <a:ea typeface="ＭＳ Ｐゴシック"/>
              <a:cs typeface="+mn-cs"/>
            </a:rPr>
            <a:t>40</a:t>
          </a:r>
          <a:r>
            <a:rPr kumimoji="1" lang="ja-JP" altLang="ja-JP" sz="1400">
              <a:solidFill>
                <a:schemeClr val="dk1"/>
              </a:solidFill>
              <a:effectLst/>
              <a:latin typeface="ＭＳ Ｐゴシック"/>
              <a:ea typeface="ＭＳ Ｐゴシック"/>
              <a:cs typeface="+mn-cs"/>
            </a:rPr>
            <a:t>年以上経過する今帰仁小学校の建替えを</a:t>
          </a:r>
          <a:r>
            <a:rPr kumimoji="1" lang="ja-JP" altLang="en-US" sz="1400">
              <a:solidFill>
                <a:schemeClr val="dk1"/>
              </a:solidFill>
              <a:effectLst/>
              <a:latin typeface="ＭＳ Ｐゴシック"/>
              <a:ea typeface="ＭＳ Ｐゴシック"/>
              <a:cs typeface="+mn-cs"/>
            </a:rPr>
            <a:t>令和４年度から令和６年度にかけて実施</a:t>
          </a:r>
          <a:r>
            <a:rPr kumimoji="1" lang="ja-JP" altLang="ja-JP" sz="1400">
              <a:solidFill>
                <a:schemeClr val="dk1"/>
              </a:solidFill>
              <a:effectLst/>
              <a:latin typeface="ＭＳ Ｐゴシック"/>
              <a:ea typeface="ＭＳ Ｐゴシック"/>
              <a:cs typeface="+mn-cs"/>
            </a:rPr>
            <a:t>している。</a:t>
          </a:r>
          <a:r>
            <a:rPr kumimoji="1" lang="ja-JP" altLang="en-US" sz="1400">
              <a:solidFill>
                <a:schemeClr val="dk1"/>
              </a:solidFill>
              <a:effectLst/>
              <a:latin typeface="ＭＳ Ｐゴシック"/>
              <a:ea typeface="ＭＳ Ｐゴシック"/>
              <a:cs typeface="+mn-cs"/>
            </a:rPr>
            <a:t>その他学校施設においても、</a:t>
          </a:r>
          <a:r>
            <a:rPr kumimoji="1" lang="ja-JP" altLang="ja-JP" sz="1400">
              <a:solidFill>
                <a:schemeClr val="dk1"/>
              </a:solidFill>
              <a:effectLst/>
              <a:latin typeface="ＭＳ Ｐゴシック"/>
              <a:ea typeface="ＭＳ Ｐゴシック"/>
              <a:cs typeface="+mn-cs"/>
            </a:rPr>
            <a:t>村の各種事業計画の財源負担の調整を図りながら計画を進めていく。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公民館の有形固定資産減価償却率が</a:t>
          </a:r>
          <a:r>
            <a:rPr kumimoji="1" lang="ja-JP" altLang="en-US" sz="1400">
              <a:solidFill>
                <a:schemeClr val="dk1"/>
              </a:solidFill>
              <a:effectLst/>
              <a:latin typeface="ＭＳ Ｐゴシック"/>
              <a:ea typeface="ＭＳ Ｐゴシック"/>
              <a:cs typeface="+mn-cs"/>
            </a:rPr>
            <a:t>９９</a:t>
          </a:r>
          <a:r>
            <a:rPr kumimoji="1" lang="ja-JP" altLang="ja-JP" sz="1400">
              <a:solidFill>
                <a:schemeClr val="dk1"/>
              </a:solidFill>
              <a:effectLst/>
              <a:latin typeface="ＭＳ Ｐゴシック"/>
              <a:ea typeface="ＭＳ Ｐゴシック"/>
              <a:cs typeface="+mn-cs"/>
            </a:rPr>
            <a:t>．</a:t>
          </a:r>
          <a:r>
            <a:rPr kumimoji="1" lang="ja-JP" altLang="en-US" sz="1400">
              <a:solidFill>
                <a:schemeClr val="dk1"/>
              </a:solidFill>
              <a:effectLst/>
              <a:latin typeface="ＭＳ Ｐゴシック"/>
              <a:ea typeface="ＭＳ Ｐゴシック"/>
              <a:cs typeface="+mn-cs"/>
            </a:rPr>
            <a:t>８</a:t>
          </a:r>
          <a:r>
            <a:rPr kumimoji="1" lang="ja-JP" altLang="ja-JP" sz="1400">
              <a:solidFill>
                <a:schemeClr val="dk1"/>
              </a:solidFill>
              <a:effectLst/>
              <a:latin typeface="ＭＳ Ｐゴシック"/>
              <a:ea typeface="ＭＳ Ｐゴシック"/>
              <a:cs typeface="+mn-cs"/>
            </a:rPr>
            <a:t>％と高いが、本村唯一の公民館「中央公民館」が建築から４５年を過ぎているためである。今後、耐力度調査、耐震調査等を行い、長寿命化改修が実施可能な場合は長寿命化改修を実施する予定である。</a:t>
          </a:r>
          <a:endParaRPr lang="ja-JP" altLang="ja-JP" sz="1400">
            <a:effectLst/>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123825</xdr:rowOff>
    </xdr:to>
    <xdr:sp macro="" textlink="">
      <xdr:nvSpPr>
        <xdr:cNvPr id="17" name="正方形/長方形 16"/>
        <xdr:cNvSpPr/>
      </xdr:nvSpPr>
      <xdr:spPr>
        <a:xfrm>
          <a:off x="6987540" y="1714500"/>
          <a:ext cx="333756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2890"/>
    <xdr:sp macro="" textlink="">
      <xdr:nvSpPr>
        <xdr:cNvPr id="29" name="テキスト ボックス 28"/>
        <xdr:cNvSpPr txBox="1"/>
      </xdr:nvSpPr>
      <xdr:spPr>
        <a:xfrm>
          <a:off x="683260" y="2795270"/>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28</xdr:row>
      <xdr:rowOff>52070</xdr:rowOff>
    </xdr:from>
    <xdr:to xmlns:xdr="http://schemas.openxmlformats.org/drawingml/2006/spreadsheetDrawing">
      <xdr:col>12</xdr:col>
      <xdr:colOff>0</xdr:colOff>
      <xdr:row>29</xdr:row>
      <xdr:rowOff>136525</xdr:rowOff>
    </xdr:to>
    <xdr:sp macro="" textlink="">
      <xdr:nvSpPr>
        <xdr:cNvPr id="34" name="正方形/長方形 33"/>
        <xdr:cNvSpPr/>
      </xdr:nvSpPr>
      <xdr:spPr>
        <a:xfrm>
          <a:off x="741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29</xdr:row>
      <xdr:rowOff>84455</xdr:rowOff>
    </xdr:from>
    <xdr:to xmlns:xdr="http://schemas.openxmlformats.org/drawingml/2006/spreadsheetDrawing">
      <xdr:col>12</xdr:col>
      <xdr:colOff>0</xdr:colOff>
      <xdr:row>30</xdr:row>
      <xdr:rowOff>168910</xdr:rowOff>
    </xdr:to>
    <xdr:sp macro="" textlink="">
      <xdr:nvSpPr>
        <xdr:cNvPr id="35" name="正方形/長方形 34"/>
        <xdr:cNvSpPr/>
      </xdr:nvSpPr>
      <xdr:spPr>
        <a:xfrm>
          <a:off x="741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28</xdr:row>
      <xdr:rowOff>52070</xdr:rowOff>
    </xdr:from>
    <xdr:to xmlns:xdr="http://schemas.openxmlformats.org/drawingml/2006/spreadsheetDrawing">
      <xdr:col>18</xdr:col>
      <xdr:colOff>127000</xdr:colOff>
      <xdr:row>29</xdr:row>
      <xdr:rowOff>136525</xdr:rowOff>
    </xdr:to>
    <xdr:sp macro="" textlink="">
      <xdr:nvSpPr>
        <xdr:cNvPr id="36" name="正方形/長方形 35"/>
        <xdr:cNvSpPr/>
      </xdr:nvSpPr>
      <xdr:spPr>
        <a:xfrm>
          <a:off x="1981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xdr:col>
      <xdr:colOff>127000</xdr:colOff>
      <xdr:row>29</xdr:row>
      <xdr:rowOff>84455</xdr:rowOff>
    </xdr:from>
    <xdr:to xmlns:xdr="http://schemas.openxmlformats.org/drawingml/2006/spreadsheetDrawing">
      <xdr:col>18</xdr:col>
      <xdr:colOff>127000</xdr:colOff>
      <xdr:row>30</xdr:row>
      <xdr:rowOff>168910</xdr:rowOff>
    </xdr:to>
    <xdr:sp macro="" textlink="">
      <xdr:nvSpPr>
        <xdr:cNvPr id="37" name="正方形/長方形 36"/>
        <xdr:cNvSpPr/>
      </xdr:nvSpPr>
      <xdr:spPr>
        <a:xfrm>
          <a:off x="1981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38" name="正方形/長方形 37"/>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39" name="テキスト ボックス 38"/>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0" name="直線コネクタ 39"/>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1" name="テキスト ボックス 40"/>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94615</xdr:rowOff>
    </xdr:from>
    <xdr:to xmlns:xdr="http://schemas.openxmlformats.org/drawingml/2006/spreadsheetDrawing">
      <xdr:col>28</xdr:col>
      <xdr:colOff>114300</xdr:colOff>
      <xdr:row>42</xdr:row>
      <xdr:rowOff>94615</xdr:rowOff>
    </xdr:to>
    <xdr:cxnSp macro="">
      <xdr:nvCxnSpPr>
        <xdr:cNvPr id="42" name="直線コネクタ 41"/>
        <xdr:cNvCxnSpPr/>
      </xdr:nvCxnSpPr>
      <xdr:spPr>
        <a:xfrm>
          <a:off x="74168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124460</xdr:rowOff>
    </xdr:from>
    <xdr:ext cx="467360" cy="262255"/>
    <xdr:sp macro="" textlink="">
      <xdr:nvSpPr>
        <xdr:cNvPr id="43" name="テキスト ボックス 42"/>
        <xdr:cNvSpPr txBox="1"/>
      </xdr:nvSpPr>
      <xdr:spPr>
        <a:xfrm>
          <a:off x="289560" y="715391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111125</xdr:rowOff>
    </xdr:from>
    <xdr:to xmlns:xdr="http://schemas.openxmlformats.org/drawingml/2006/spreadsheetDrawing">
      <xdr:col>28</xdr:col>
      <xdr:colOff>114300</xdr:colOff>
      <xdr:row>40</xdr:row>
      <xdr:rowOff>111125</xdr:rowOff>
    </xdr:to>
    <xdr:cxnSp macro="">
      <xdr:nvCxnSpPr>
        <xdr:cNvPr id="44" name="直線コネクタ 43"/>
        <xdr:cNvCxnSpPr/>
      </xdr:nvCxnSpPr>
      <xdr:spPr>
        <a:xfrm>
          <a:off x="741680" y="696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140970</xdr:rowOff>
    </xdr:from>
    <xdr:ext cx="400050" cy="265430"/>
    <xdr:sp macro="" textlink="">
      <xdr:nvSpPr>
        <xdr:cNvPr id="45" name="テキスト ボックス 44"/>
        <xdr:cNvSpPr txBox="1"/>
      </xdr:nvSpPr>
      <xdr:spPr>
        <a:xfrm>
          <a:off x="353695" y="6827520"/>
          <a:ext cx="4000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127635</xdr:rowOff>
    </xdr:from>
    <xdr:to xmlns:xdr="http://schemas.openxmlformats.org/drawingml/2006/spreadsheetDrawing">
      <xdr:col>28</xdr:col>
      <xdr:colOff>114300</xdr:colOff>
      <xdr:row>38</xdr:row>
      <xdr:rowOff>127635</xdr:rowOff>
    </xdr:to>
    <xdr:cxnSp macro="">
      <xdr:nvCxnSpPr>
        <xdr:cNvPr id="46" name="直線コネクタ 45"/>
        <xdr:cNvCxnSpPr/>
      </xdr:nvCxnSpPr>
      <xdr:spPr>
        <a:xfrm>
          <a:off x="74168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158115</xdr:rowOff>
    </xdr:from>
    <xdr:ext cx="400050" cy="262255"/>
    <xdr:sp macro="" textlink="">
      <xdr:nvSpPr>
        <xdr:cNvPr id="47" name="テキスト ボックス 46"/>
        <xdr:cNvSpPr txBox="1"/>
      </xdr:nvSpPr>
      <xdr:spPr>
        <a:xfrm>
          <a:off x="353695" y="6501765"/>
          <a:ext cx="400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144780</xdr:rowOff>
    </xdr:from>
    <xdr:to xmlns:xdr="http://schemas.openxmlformats.org/drawingml/2006/spreadsheetDrawing">
      <xdr:col>28</xdr:col>
      <xdr:colOff>114300</xdr:colOff>
      <xdr:row>36</xdr:row>
      <xdr:rowOff>144780</xdr:rowOff>
    </xdr:to>
    <xdr:cxnSp macro="">
      <xdr:nvCxnSpPr>
        <xdr:cNvPr id="48" name="直線コネクタ 47"/>
        <xdr:cNvCxnSpPr/>
      </xdr:nvCxnSpPr>
      <xdr:spPr>
        <a:xfrm>
          <a:off x="74168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171450</xdr:rowOff>
    </xdr:from>
    <xdr:ext cx="400050" cy="264795"/>
    <xdr:sp macro="" textlink="">
      <xdr:nvSpPr>
        <xdr:cNvPr id="49" name="テキスト ボックス 48"/>
        <xdr:cNvSpPr txBox="1"/>
      </xdr:nvSpPr>
      <xdr:spPr>
        <a:xfrm>
          <a:off x="353695" y="617220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161925</xdr:rowOff>
    </xdr:from>
    <xdr:to xmlns:xdr="http://schemas.openxmlformats.org/drawingml/2006/spreadsheetDrawing">
      <xdr:col>28</xdr:col>
      <xdr:colOff>114300</xdr:colOff>
      <xdr:row>34</xdr:row>
      <xdr:rowOff>161925</xdr:rowOff>
    </xdr:to>
    <xdr:cxnSp macro="">
      <xdr:nvCxnSpPr>
        <xdr:cNvPr id="50" name="直線コネクタ 49"/>
        <xdr:cNvCxnSpPr/>
      </xdr:nvCxnSpPr>
      <xdr:spPr>
        <a:xfrm>
          <a:off x="74168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0050" cy="264795"/>
    <xdr:sp macro="" textlink="">
      <xdr:nvSpPr>
        <xdr:cNvPr id="51" name="テキスト ボックス 50"/>
        <xdr:cNvSpPr txBox="1"/>
      </xdr:nvSpPr>
      <xdr:spPr>
        <a:xfrm>
          <a:off x="353695" y="5845175"/>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74168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32385</xdr:rowOff>
    </xdr:from>
    <xdr:ext cx="335915" cy="261620"/>
    <xdr:sp macro="" textlink="">
      <xdr:nvSpPr>
        <xdr:cNvPr id="53" name="テキスト ボックス 52"/>
        <xdr:cNvSpPr txBox="1"/>
      </xdr:nvSpPr>
      <xdr:spPr>
        <a:xfrm>
          <a:off x="412750" y="5518785"/>
          <a:ext cx="3359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5" name="【図書館】&#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39370</xdr:rowOff>
    </xdr:from>
    <xdr:ext cx="405130" cy="265430"/>
    <xdr:sp macro="" textlink="">
      <xdr:nvSpPr>
        <xdr:cNvPr id="56" name="【図書館】&#10;有形固定資産減価償却率平均値テキスト"/>
        <xdr:cNvSpPr txBox="1"/>
      </xdr:nvSpPr>
      <xdr:spPr>
        <a:xfrm>
          <a:off x="4551680" y="655447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139700</xdr:rowOff>
    </xdr:from>
    <xdr:to xmlns:xdr="http://schemas.openxmlformats.org/drawingml/2006/spreadsheetDrawing">
      <xdr:col>24</xdr:col>
      <xdr:colOff>114300</xdr:colOff>
      <xdr:row>39</xdr:row>
      <xdr:rowOff>67945</xdr:rowOff>
    </xdr:to>
    <xdr:sp macro="" textlink="">
      <xdr:nvSpPr>
        <xdr:cNvPr id="57" name="フローチャート: 判断 56"/>
        <xdr:cNvSpPr/>
      </xdr:nvSpPr>
      <xdr:spPr>
        <a:xfrm>
          <a:off x="4462780" y="6654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117475</xdr:rowOff>
    </xdr:from>
    <xdr:to xmlns:xdr="http://schemas.openxmlformats.org/drawingml/2006/spreadsheetDrawing">
      <xdr:col>20</xdr:col>
      <xdr:colOff>38100</xdr:colOff>
      <xdr:row>39</xdr:row>
      <xdr:rowOff>46355</xdr:rowOff>
    </xdr:to>
    <xdr:sp macro="" textlink="">
      <xdr:nvSpPr>
        <xdr:cNvPr id="58" name="フローチャート: 判断 57"/>
        <xdr:cNvSpPr/>
      </xdr:nvSpPr>
      <xdr:spPr>
        <a:xfrm>
          <a:off x="3649980" y="66325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127635</xdr:rowOff>
    </xdr:from>
    <xdr:to xmlns:xdr="http://schemas.openxmlformats.org/drawingml/2006/spreadsheetDrawing">
      <xdr:col>15</xdr:col>
      <xdr:colOff>101600</xdr:colOff>
      <xdr:row>39</xdr:row>
      <xdr:rowOff>56515</xdr:rowOff>
    </xdr:to>
    <xdr:sp macro="" textlink="">
      <xdr:nvSpPr>
        <xdr:cNvPr id="59" name="フローチャート: 判断 58"/>
        <xdr:cNvSpPr/>
      </xdr:nvSpPr>
      <xdr:spPr>
        <a:xfrm>
          <a:off x="2781300" y="6642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99695</xdr:rowOff>
    </xdr:from>
    <xdr:to xmlns:xdr="http://schemas.openxmlformats.org/drawingml/2006/spreadsheetDrawing">
      <xdr:col>10</xdr:col>
      <xdr:colOff>165100</xdr:colOff>
      <xdr:row>39</xdr:row>
      <xdr:rowOff>27940</xdr:rowOff>
    </xdr:to>
    <xdr:sp macro="" textlink="">
      <xdr:nvSpPr>
        <xdr:cNvPr id="60" name="フローチャート: 判断 59"/>
        <xdr:cNvSpPr/>
      </xdr:nvSpPr>
      <xdr:spPr>
        <a:xfrm>
          <a:off x="1917700" y="6614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15875</xdr:rowOff>
    </xdr:to>
    <xdr:sp macro="" textlink="">
      <xdr:nvSpPr>
        <xdr:cNvPr id="61" name="フローチャート: 判断 60"/>
        <xdr:cNvSpPr/>
      </xdr:nvSpPr>
      <xdr:spPr>
        <a:xfrm>
          <a:off x="1054100" y="66027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58825" cy="262255"/>
    <xdr:sp macro="" textlink="">
      <xdr:nvSpPr>
        <xdr:cNvPr id="62" name="テキスト ボックス 61"/>
        <xdr:cNvSpPr txBox="1"/>
      </xdr:nvSpPr>
      <xdr:spPr>
        <a:xfrm>
          <a:off x="432816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2255"/>
    <xdr:sp macro="" textlink="">
      <xdr:nvSpPr>
        <xdr:cNvPr id="63" name="テキスト ボックス 62"/>
        <xdr:cNvSpPr txBox="1"/>
      </xdr:nvSpPr>
      <xdr:spPr>
        <a:xfrm>
          <a:off x="351536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58825" cy="262255"/>
    <xdr:sp macro="" textlink="">
      <xdr:nvSpPr>
        <xdr:cNvPr id="64" name="テキスト ボックス 63"/>
        <xdr:cNvSpPr txBox="1"/>
      </xdr:nvSpPr>
      <xdr:spPr>
        <a:xfrm>
          <a:off x="264668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2255"/>
    <xdr:sp macro="" textlink="">
      <xdr:nvSpPr>
        <xdr:cNvPr id="65" name="テキスト ボックス 64"/>
        <xdr:cNvSpPr txBox="1"/>
      </xdr:nvSpPr>
      <xdr:spPr>
        <a:xfrm>
          <a:off x="17830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2255"/>
    <xdr:sp macro="" textlink="">
      <xdr:nvSpPr>
        <xdr:cNvPr id="66" name="テキスト ボックス 65"/>
        <xdr:cNvSpPr txBox="1"/>
      </xdr:nvSpPr>
      <xdr:spPr>
        <a:xfrm>
          <a:off x="9194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156845</xdr:rowOff>
    </xdr:from>
    <xdr:to xmlns:xdr="http://schemas.openxmlformats.org/drawingml/2006/spreadsheetDrawing">
      <xdr:col>20</xdr:col>
      <xdr:colOff>38100</xdr:colOff>
      <xdr:row>41</xdr:row>
      <xdr:rowOff>85090</xdr:rowOff>
    </xdr:to>
    <xdr:sp macro="" textlink="">
      <xdr:nvSpPr>
        <xdr:cNvPr id="67" name="楕円 66"/>
        <xdr:cNvSpPr/>
      </xdr:nvSpPr>
      <xdr:spPr>
        <a:xfrm>
          <a:off x="3649980" y="701484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40</xdr:row>
      <xdr:rowOff>119380</xdr:rowOff>
    </xdr:from>
    <xdr:to xmlns:xdr="http://schemas.openxmlformats.org/drawingml/2006/spreadsheetDrawing">
      <xdr:col>15</xdr:col>
      <xdr:colOff>101600</xdr:colOff>
      <xdr:row>41</xdr:row>
      <xdr:rowOff>47625</xdr:rowOff>
    </xdr:to>
    <xdr:sp macro="" textlink="">
      <xdr:nvSpPr>
        <xdr:cNvPr id="68" name="楕円 67"/>
        <xdr:cNvSpPr/>
      </xdr:nvSpPr>
      <xdr:spPr>
        <a:xfrm>
          <a:off x="2781300" y="6977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171450</xdr:rowOff>
    </xdr:from>
    <xdr:to xmlns:xdr="http://schemas.openxmlformats.org/drawingml/2006/spreadsheetDrawing">
      <xdr:col>19</xdr:col>
      <xdr:colOff>177800</xdr:colOff>
      <xdr:row>41</xdr:row>
      <xdr:rowOff>33020</xdr:rowOff>
    </xdr:to>
    <xdr:cxnSp macro="">
      <xdr:nvCxnSpPr>
        <xdr:cNvPr id="69" name="直線コネクタ 68"/>
        <xdr:cNvCxnSpPr/>
      </xdr:nvCxnSpPr>
      <xdr:spPr>
        <a:xfrm>
          <a:off x="2832100" y="7029450"/>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82550</xdr:rowOff>
    </xdr:from>
    <xdr:to xmlns:xdr="http://schemas.openxmlformats.org/drawingml/2006/spreadsheetDrawing">
      <xdr:col>10</xdr:col>
      <xdr:colOff>165100</xdr:colOff>
      <xdr:row>41</xdr:row>
      <xdr:rowOff>10795</xdr:rowOff>
    </xdr:to>
    <xdr:sp macro="" textlink="">
      <xdr:nvSpPr>
        <xdr:cNvPr id="70" name="楕円 69"/>
        <xdr:cNvSpPr/>
      </xdr:nvSpPr>
      <xdr:spPr>
        <a:xfrm>
          <a:off x="1917700" y="6940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134620</xdr:rowOff>
    </xdr:from>
    <xdr:to xmlns:xdr="http://schemas.openxmlformats.org/drawingml/2006/spreadsheetDrawing">
      <xdr:col>15</xdr:col>
      <xdr:colOff>50800</xdr:colOff>
      <xdr:row>40</xdr:row>
      <xdr:rowOff>171450</xdr:rowOff>
    </xdr:to>
    <xdr:cxnSp macro="">
      <xdr:nvCxnSpPr>
        <xdr:cNvPr id="71" name="直線コネクタ 70"/>
        <xdr:cNvCxnSpPr/>
      </xdr:nvCxnSpPr>
      <xdr:spPr>
        <a:xfrm>
          <a:off x="1968500" y="699262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46355</xdr:rowOff>
    </xdr:from>
    <xdr:to xmlns:xdr="http://schemas.openxmlformats.org/drawingml/2006/spreadsheetDrawing">
      <xdr:col>6</xdr:col>
      <xdr:colOff>38100</xdr:colOff>
      <xdr:row>40</xdr:row>
      <xdr:rowOff>149860</xdr:rowOff>
    </xdr:to>
    <xdr:sp macro="" textlink="">
      <xdr:nvSpPr>
        <xdr:cNvPr id="72" name="楕円 71"/>
        <xdr:cNvSpPr/>
      </xdr:nvSpPr>
      <xdr:spPr>
        <a:xfrm>
          <a:off x="1054100" y="69043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98425</xdr:rowOff>
    </xdr:from>
    <xdr:to xmlns:xdr="http://schemas.openxmlformats.org/drawingml/2006/spreadsheetDrawing">
      <xdr:col>10</xdr:col>
      <xdr:colOff>114300</xdr:colOff>
      <xdr:row>40</xdr:row>
      <xdr:rowOff>134620</xdr:rowOff>
    </xdr:to>
    <xdr:cxnSp macro="">
      <xdr:nvCxnSpPr>
        <xdr:cNvPr id="73" name="直線コネクタ 72"/>
        <xdr:cNvCxnSpPr/>
      </xdr:nvCxnSpPr>
      <xdr:spPr>
        <a:xfrm>
          <a:off x="1104900" y="695642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63500</xdr:rowOff>
    </xdr:from>
    <xdr:ext cx="401955" cy="262890"/>
    <xdr:sp macro="" textlink="">
      <xdr:nvSpPr>
        <xdr:cNvPr id="74" name="n_1aveValue【図書館】&#10;有形固定資産減価償却率"/>
        <xdr:cNvSpPr txBox="1"/>
      </xdr:nvSpPr>
      <xdr:spPr>
        <a:xfrm>
          <a:off x="3490595" y="6407150"/>
          <a:ext cx="401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73025</xdr:rowOff>
    </xdr:from>
    <xdr:ext cx="405130" cy="264795"/>
    <xdr:sp macro="" textlink="">
      <xdr:nvSpPr>
        <xdr:cNvPr id="75" name="n_2aveValue【図書館】&#10;有形固定資産減価償却率"/>
        <xdr:cNvSpPr txBox="1"/>
      </xdr:nvSpPr>
      <xdr:spPr>
        <a:xfrm>
          <a:off x="2634615" y="64166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45085</xdr:rowOff>
    </xdr:from>
    <xdr:ext cx="401955" cy="262255"/>
    <xdr:sp macro="" textlink="">
      <xdr:nvSpPr>
        <xdr:cNvPr id="76" name="n_3aveValue【図書館】&#10;有形固定資産減価償却率"/>
        <xdr:cNvSpPr txBox="1"/>
      </xdr:nvSpPr>
      <xdr:spPr>
        <a:xfrm>
          <a:off x="1771015" y="638873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33020</xdr:rowOff>
    </xdr:from>
    <xdr:ext cx="401955" cy="261620"/>
    <xdr:sp macro="" textlink="">
      <xdr:nvSpPr>
        <xdr:cNvPr id="77" name="n_4aveValue【図書館】&#10;有形固定資産減価償却率"/>
        <xdr:cNvSpPr txBox="1"/>
      </xdr:nvSpPr>
      <xdr:spPr>
        <a:xfrm>
          <a:off x="907415" y="637667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76200</xdr:rowOff>
    </xdr:from>
    <xdr:ext cx="401955" cy="261620"/>
    <xdr:sp macro="" textlink="">
      <xdr:nvSpPr>
        <xdr:cNvPr id="78" name="n_1mainValue【図書館】&#10;有形固定資産減価償却率"/>
        <xdr:cNvSpPr txBox="1"/>
      </xdr:nvSpPr>
      <xdr:spPr>
        <a:xfrm>
          <a:off x="3490595" y="710565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38735</xdr:rowOff>
    </xdr:from>
    <xdr:ext cx="405130" cy="265430"/>
    <xdr:sp macro="" textlink="">
      <xdr:nvSpPr>
        <xdr:cNvPr id="79" name="n_2mainValue【図書館】&#10;有形固定資産減価償却率"/>
        <xdr:cNvSpPr txBox="1"/>
      </xdr:nvSpPr>
      <xdr:spPr>
        <a:xfrm>
          <a:off x="2634615" y="706818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1905</xdr:rowOff>
    </xdr:from>
    <xdr:ext cx="401955" cy="264795"/>
    <xdr:sp macro="" textlink="">
      <xdr:nvSpPr>
        <xdr:cNvPr id="80" name="n_3mainValue【図書館】&#10;有形固定資産減価償却率"/>
        <xdr:cNvSpPr txBox="1"/>
      </xdr:nvSpPr>
      <xdr:spPr>
        <a:xfrm>
          <a:off x="1771015" y="703135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140970</xdr:rowOff>
    </xdr:from>
    <xdr:ext cx="401955" cy="265430"/>
    <xdr:sp macro="" textlink="">
      <xdr:nvSpPr>
        <xdr:cNvPr id="81" name="n_4mainValue【図書館】&#10;有形固定資産減価償却率"/>
        <xdr:cNvSpPr txBox="1"/>
      </xdr:nvSpPr>
      <xdr:spPr>
        <a:xfrm>
          <a:off x="907415" y="699897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82" name="正方形/長方形 81"/>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34</xdr:col>
      <xdr:colOff>127000</xdr:colOff>
      <xdr:row>28</xdr:row>
      <xdr:rowOff>52070</xdr:rowOff>
    </xdr:from>
    <xdr:to xmlns:xdr="http://schemas.openxmlformats.org/drawingml/2006/spreadsheetDrawing">
      <xdr:col>42</xdr:col>
      <xdr:colOff>127000</xdr:colOff>
      <xdr:row>29</xdr:row>
      <xdr:rowOff>136525</xdr:rowOff>
    </xdr:to>
    <xdr:sp macro="" textlink="">
      <xdr:nvSpPr>
        <xdr:cNvPr id="83" name="正方形/長方形 82"/>
        <xdr:cNvSpPr/>
      </xdr:nvSpPr>
      <xdr:spPr>
        <a:xfrm>
          <a:off x="64312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29</xdr:row>
      <xdr:rowOff>84455</xdr:rowOff>
    </xdr:from>
    <xdr:to xmlns:xdr="http://schemas.openxmlformats.org/drawingml/2006/spreadsheetDrawing">
      <xdr:col>42</xdr:col>
      <xdr:colOff>127000</xdr:colOff>
      <xdr:row>30</xdr:row>
      <xdr:rowOff>168910</xdr:rowOff>
    </xdr:to>
    <xdr:sp macro="" textlink="">
      <xdr:nvSpPr>
        <xdr:cNvPr id="84" name="正方形/長方形 83"/>
        <xdr:cNvSpPr/>
      </xdr:nvSpPr>
      <xdr:spPr>
        <a:xfrm>
          <a:off x="64312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28</xdr:row>
      <xdr:rowOff>52070</xdr:rowOff>
    </xdr:from>
    <xdr:to xmlns:xdr="http://schemas.openxmlformats.org/drawingml/2006/spreadsheetDrawing">
      <xdr:col>49</xdr:col>
      <xdr:colOff>63500</xdr:colOff>
      <xdr:row>29</xdr:row>
      <xdr:rowOff>136525</xdr:rowOff>
    </xdr:to>
    <xdr:sp macro="" textlink="">
      <xdr:nvSpPr>
        <xdr:cNvPr id="85" name="正方形/長方形 84"/>
        <xdr:cNvSpPr/>
      </xdr:nvSpPr>
      <xdr:spPr>
        <a:xfrm>
          <a:off x="7665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41</xdr:col>
      <xdr:colOff>63500</xdr:colOff>
      <xdr:row>29</xdr:row>
      <xdr:rowOff>84455</xdr:rowOff>
    </xdr:from>
    <xdr:to xmlns:xdr="http://schemas.openxmlformats.org/drawingml/2006/spreadsheetDrawing">
      <xdr:col>49</xdr:col>
      <xdr:colOff>63500</xdr:colOff>
      <xdr:row>30</xdr:row>
      <xdr:rowOff>168910</xdr:rowOff>
    </xdr:to>
    <xdr:sp macro="" textlink="">
      <xdr:nvSpPr>
        <xdr:cNvPr id="86" name="正方形/長方形 85"/>
        <xdr:cNvSpPr/>
      </xdr:nvSpPr>
      <xdr:spPr>
        <a:xfrm>
          <a:off x="7665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87" name="正方形/長方形 86"/>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30505"/>
    <xdr:sp macro="" textlink="">
      <xdr:nvSpPr>
        <xdr:cNvPr id="88" name="テキスト ボックス 87"/>
        <xdr:cNvSpPr txBox="1"/>
      </xdr:nvSpPr>
      <xdr:spPr>
        <a:xfrm>
          <a:off x="6393180" y="5143500"/>
          <a:ext cx="34671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89" name="直線コネクタ 88"/>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136525</xdr:rowOff>
    </xdr:from>
    <xdr:to xmlns:xdr="http://schemas.openxmlformats.org/drawingml/2006/spreadsheetDrawing">
      <xdr:col>59</xdr:col>
      <xdr:colOff>50800</xdr:colOff>
      <xdr:row>41</xdr:row>
      <xdr:rowOff>136525</xdr:rowOff>
    </xdr:to>
    <xdr:cxnSp macro="">
      <xdr:nvCxnSpPr>
        <xdr:cNvPr id="90" name="直線コネクタ 89"/>
        <xdr:cNvCxnSpPr/>
      </xdr:nvCxnSpPr>
      <xdr:spPr>
        <a:xfrm>
          <a:off x="6431280" y="71659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166370</xdr:rowOff>
    </xdr:from>
    <xdr:ext cx="464185" cy="262890"/>
    <xdr:sp macro="" textlink="">
      <xdr:nvSpPr>
        <xdr:cNvPr id="91" name="テキスト ボックス 90"/>
        <xdr:cNvSpPr txBox="1"/>
      </xdr:nvSpPr>
      <xdr:spPr>
        <a:xfrm>
          <a:off x="5974080" y="702437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19685</xdr:rowOff>
    </xdr:from>
    <xdr:to xmlns:xdr="http://schemas.openxmlformats.org/drawingml/2006/spreadsheetDrawing">
      <xdr:col>59</xdr:col>
      <xdr:colOff>50800</xdr:colOff>
      <xdr:row>39</xdr:row>
      <xdr:rowOff>19685</xdr:rowOff>
    </xdr:to>
    <xdr:cxnSp macro="">
      <xdr:nvCxnSpPr>
        <xdr:cNvPr id="92" name="直線コネクタ 91"/>
        <xdr:cNvCxnSpPr/>
      </xdr:nvCxnSpPr>
      <xdr:spPr>
        <a:xfrm>
          <a:off x="6431280" y="670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48895</xdr:rowOff>
    </xdr:from>
    <xdr:ext cx="464185" cy="264795"/>
    <xdr:sp macro="" textlink="">
      <xdr:nvSpPr>
        <xdr:cNvPr id="93" name="テキスト ボックス 92"/>
        <xdr:cNvSpPr txBox="1"/>
      </xdr:nvSpPr>
      <xdr:spPr>
        <a:xfrm>
          <a:off x="5974080" y="656399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78105</xdr:rowOff>
    </xdr:from>
    <xdr:to xmlns:xdr="http://schemas.openxmlformats.org/drawingml/2006/spreadsheetDrawing">
      <xdr:col>59</xdr:col>
      <xdr:colOff>50800</xdr:colOff>
      <xdr:row>36</xdr:row>
      <xdr:rowOff>78105</xdr:rowOff>
    </xdr:to>
    <xdr:cxnSp macro="">
      <xdr:nvCxnSpPr>
        <xdr:cNvPr id="94" name="直線コネクタ 93"/>
        <xdr:cNvCxnSpPr/>
      </xdr:nvCxnSpPr>
      <xdr:spPr>
        <a:xfrm>
          <a:off x="6431280" y="625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107315</xdr:rowOff>
    </xdr:from>
    <xdr:ext cx="464185" cy="264795"/>
    <xdr:sp macro="" textlink="">
      <xdr:nvSpPr>
        <xdr:cNvPr id="95" name="テキスト ボックス 94"/>
        <xdr:cNvSpPr txBox="1"/>
      </xdr:nvSpPr>
      <xdr:spPr>
        <a:xfrm>
          <a:off x="5974080" y="610806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136525</xdr:rowOff>
    </xdr:from>
    <xdr:to xmlns:xdr="http://schemas.openxmlformats.org/drawingml/2006/spreadsheetDrawing">
      <xdr:col>59</xdr:col>
      <xdr:colOff>50800</xdr:colOff>
      <xdr:row>33</xdr:row>
      <xdr:rowOff>136525</xdr:rowOff>
    </xdr:to>
    <xdr:cxnSp macro="">
      <xdr:nvCxnSpPr>
        <xdr:cNvPr id="96" name="直線コネクタ 95"/>
        <xdr:cNvCxnSpPr/>
      </xdr:nvCxnSpPr>
      <xdr:spPr>
        <a:xfrm>
          <a:off x="6431280" y="57943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166370</xdr:rowOff>
    </xdr:from>
    <xdr:ext cx="464185" cy="262890"/>
    <xdr:sp macro="" textlink="">
      <xdr:nvSpPr>
        <xdr:cNvPr id="97" name="テキスト ボックス 96"/>
        <xdr:cNvSpPr txBox="1"/>
      </xdr:nvSpPr>
      <xdr:spPr>
        <a:xfrm>
          <a:off x="5974080" y="565277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98" name="直線コネクタ 97"/>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48895</xdr:rowOff>
    </xdr:from>
    <xdr:ext cx="464185" cy="264795"/>
    <xdr:sp macro="" textlink="">
      <xdr:nvSpPr>
        <xdr:cNvPr id="99" name="テキスト ボックス 98"/>
        <xdr:cNvSpPr txBox="1"/>
      </xdr:nvSpPr>
      <xdr:spPr>
        <a:xfrm>
          <a:off x="5974080" y="519239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00" name="【図書館】&#10;一人当たり面積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35560</xdr:rowOff>
    </xdr:from>
    <xdr:ext cx="466725" cy="264160"/>
    <xdr:sp macro="" textlink="">
      <xdr:nvSpPr>
        <xdr:cNvPr id="101" name="【図書館】&#10;一人当たり面積平均値テキスト"/>
        <xdr:cNvSpPr txBox="1"/>
      </xdr:nvSpPr>
      <xdr:spPr>
        <a:xfrm>
          <a:off x="10236200" y="6379210"/>
          <a:ext cx="46672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135890</xdr:rowOff>
    </xdr:from>
    <xdr:to xmlns:xdr="http://schemas.openxmlformats.org/drawingml/2006/spreadsheetDrawing">
      <xdr:col>55</xdr:col>
      <xdr:colOff>50800</xdr:colOff>
      <xdr:row>38</xdr:row>
      <xdr:rowOff>64770</xdr:rowOff>
    </xdr:to>
    <xdr:sp macro="" textlink="">
      <xdr:nvSpPr>
        <xdr:cNvPr id="102" name="フローチャート: 判断 101"/>
        <xdr:cNvSpPr/>
      </xdr:nvSpPr>
      <xdr:spPr>
        <a:xfrm>
          <a:off x="10152380" y="64795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26035</xdr:rowOff>
    </xdr:from>
    <xdr:to xmlns:xdr="http://schemas.openxmlformats.org/drawingml/2006/spreadsheetDrawing">
      <xdr:col>50</xdr:col>
      <xdr:colOff>165100</xdr:colOff>
      <xdr:row>38</xdr:row>
      <xdr:rowOff>129540</xdr:rowOff>
    </xdr:to>
    <xdr:sp macro="" textlink="">
      <xdr:nvSpPr>
        <xdr:cNvPr id="103" name="フローチャート: 判断 102"/>
        <xdr:cNvSpPr/>
      </xdr:nvSpPr>
      <xdr:spPr>
        <a:xfrm>
          <a:off x="9334500" y="65411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21590</xdr:rowOff>
    </xdr:from>
    <xdr:to xmlns:xdr="http://schemas.openxmlformats.org/drawingml/2006/spreadsheetDrawing">
      <xdr:col>46</xdr:col>
      <xdr:colOff>38100</xdr:colOff>
      <xdr:row>38</xdr:row>
      <xdr:rowOff>125095</xdr:rowOff>
    </xdr:to>
    <xdr:sp macro="" textlink="">
      <xdr:nvSpPr>
        <xdr:cNvPr id="104" name="フローチャート: 判断 103"/>
        <xdr:cNvSpPr/>
      </xdr:nvSpPr>
      <xdr:spPr>
        <a:xfrm>
          <a:off x="8470900" y="65366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171450</xdr:rowOff>
    </xdr:from>
    <xdr:to xmlns:xdr="http://schemas.openxmlformats.org/drawingml/2006/spreadsheetDrawing">
      <xdr:col>41</xdr:col>
      <xdr:colOff>101600</xdr:colOff>
      <xdr:row>38</xdr:row>
      <xdr:rowOff>102235</xdr:rowOff>
    </xdr:to>
    <xdr:sp macro="" textlink="">
      <xdr:nvSpPr>
        <xdr:cNvPr id="105" name="フローチャート: 判断 104"/>
        <xdr:cNvSpPr/>
      </xdr:nvSpPr>
      <xdr:spPr>
        <a:xfrm>
          <a:off x="7602220" y="65151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159385</xdr:rowOff>
    </xdr:from>
    <xdr:to xmlns:xdr="http://schemas.openxmlformats.org/drawingml/2006/spreadsheetDrawing">
      <xdr:col>36</xdr:col>
      <xdr:colOff>165100</xdr:colOff>
      <xdr:row>38</xdr:row>
      <xdr:rowOff>87630</xdr:rowOff>
    </xdr:to>
    <xdr:sp macro="" textlink="">
      <xdr:nvSpPr>
        <xdr:cNvPr id="106" name="フローチャート: 判断 105"/>
        <xdr:cNvSpPr/>
      </xdr:nvSpPr>
      <xdr:spPr>
        <a:xfrm>
          <a:off x="6738620" y="6503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2255"/>
    <xdr:sp macro="" textlink="">
      <xdr:nvSpPr>
        <xdr:cNvPr id="107" name="テキスト ボックス 106"/>
        <xdr:cNvSpPr txBox="1"/>
      </xdr:nvSpPr>
      <xdr:spPr>
        <a:xfrm>
          <a:off x="100126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2255"/>
    <xdr:sp macro="" textlink="">
      <xdr:nvSpPr>
        <xdr:cNvPr id="108" name="テキスト ボックス 107"/>
        <xdr:cNvSpPr txBox="1"/>
      </xdr:nvSpPr>
      <xdr:spPr>
        <a:xfrm>
          <a:off x="91998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2255"/>
    <xdr:sp macro="" textlink="">
      <xdr:nvSpPr>
        <xdr:cNvPr id="109" name="テキスト ボックス 108"/>
        <xdr:cNvSpPr txBox="1"/>
      </xdr:nvSpPr>
      <xdr:spPr>
        <a:xfrm>
          <a:off x="83362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58825" cy="262255"/>
    <xdr:sp macro="" textlink="">
      <xdr:nvSpPr>
        <xdr:cNvPr id="110" name="テキスト ボックス 109"/>
        <xdr:cNvSpPr txBox="1"/>
      </xdr:nvSpPr>
      <xdr:spPr>
        <a:xfrm>
          <a:off x="746760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2255"/>
    <xdr:sp macro="" textlink="">
      <xdr:nvSpPr>
        <xdr:cNvPr id="111" name="テキスト ボックス 110"/>
        <xdr:cNvSpPr txBox="1"/>
      </xdr:nvSpPr>
      <xdr:spPr>
        <a:xfrm>
          <a:off x="66040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128270</xdr:rowOff>
    </xdr:from>
    <xdr:to xmlns:xdr="http://schemas.openxmlformats.org/drawingml/2006/spreadsheetDrawing">
      <xdr:col>50</xdr:col>
      <xdr:colOff>165100</xdr:colOff>
      <xdr:row>41</xdr:row>
      <xdr:rowOff>57150</xdr:rowOff>
    </xdr:to>
    <xdr:sp macro="" textlink="">
      <xdr:nvSpPr>
        <xdr:cNvPr id="112" name="楕円 111"/>
        <xdr:cNvSpPr/>
      </xdr:nvSpPr>
      <xdr:spPr>
        <a:xfrm>
          <a:off x="9334500" y="6986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128270</xdr:rowOff>
    </xdr:from>
    <xdr:to xmlns:xdr="http://schemas.openxmlformats.org/drawingml/2006/spreadsheetDrawing">
      <xdr:col>46</xdr:col>
      <xdr:colOff>38100</xdr:colOff>
      <xdr:row>41</xdr:row>
      <xdr:rowOff>57150</xdr:rowOff>
    </xdr:to>
    <xdr:sp macro="" textlink="">
      <xdr:nvSpPr>
        <xdr:cNvPr id="113" name="楕円 112"/>
        <xdr:cNvSpPr/>
      </xdr:nvSpPr>
      <xdr:spPr>
        <a:xfrm>
          <a:off x="8470900" y="69862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5080</xdr:rowOff>
    </xdr:from>
    <xdr:to xmlns:xdr="http://schemas.openxmlformats.org/drawingml/2006/spreadsheetDrawing">
      <xdr:col>50</xdr:col>
      <xdr:colOff>114300</xdr:colOff>
      <xdr:row>41</xdr:row>
      <xdr:rowOff>5080</xdr:rowOff>
    </xdr:to>
    <xdr:cxnSp macro="">
      <xdr:nvCxnSpPr>
        <xdr:cNvPr id="114" name="直線コネクタ 113"/>
        <xdr:cNvCxnSpPr/>
      </xdr:nvCxnSpPr>
      <xdr:spPr>
        <a:xfrm>
          <a:off x="8521700" y="7034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128270</xdr:rowOff>
    </xdr:from>
    <xdr:to xmlns:xdr="http://schemas.openxmlformats.org/drawingml/2006/spreadsheetDrawing">
      <xdr:col>41</xdr:col>
      <xdr:colOff>101600</xdr:colOff>
      <xdr:row>41</xdr:row>
      <xdr:rowOff>57150</xdr:rowOff>
    </xdr:to>
    <xdr:sp macro="" textlink="">
      <xdr:nvSpPr>
        <xdr:cNvPr id="115" name="楕円 114"/>
        <xdr:cNvSpPr/>
      </xdr:nvSpPr>
      <xdr:spPr>
        <a:xfrm>
          <a:off x="7602220" y="6986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5080</xdr:rowOff>
    </xdr:from>
    <xdr:to xmlns:xdr="http://schemas.openxmlformats.org/drawingml/2006/spreadsheetDrawing">
      <xdr:col>45</xdr:col>
      <xdr:colOff>177800</xdr:colOff>
      <xdr:row>41</xdr:row>
      <xdr:rowOff>5080</xdr:rowOff>
    </xdr:to>
    <xdr:cxnSp macro="">
      <xdr:nvCxnSpPr>
        <xdr:cNvPr id="116" name="直線コネクタ 115"/>
        <xdr:cNvCxnSpPr/>
      </xdr:nvCxnSpPr>
      <xdr:spPr>
        <a:xfrm>
          <a:off x="7653020" y="70345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128270</xdr:rowOff>
    </xdr:from>
    <xdr:to xmlns:xdr="http://schemas.openxmlformats.org/drawingml/2006/spreadsheetDrawing">
      <xdr:col>36</xdr:col>
      <xdr:colOff>165100</xdr:colOff>
      <xdr:row>41</xdr:row>
      <xdr:rowOff>57150</xdr:rowOff>
    </xdr:to>
    <xdr:sp macro="" textlink="">
      <xdr:nvSpPr>
        <xdr:cNvPr id="117" name="楕円 116"/>
        <xdr:cNvSpPr/>
      </xdr:nvSpPr>
      <xdr:spPr>
        <a:xfrm>
          <a:off x="6738620" y="6986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5080</xdr:rowOff>
    </xdr:from>
    <xdr:to xmlns:xdr="http://schemas.openxmlformats.org/drawingml/2006/spreadsheetDrawing">
      <xdr:col>41</xdr:col>
      <xdr:colOff>50800</xdr:colOff>
      <xdr:row>41</xdr:row>
      <xdr:rowOff>5080</xdr:rowOff>
    </xdr:to>
    <xdr:cxnSp macro="">
      <xdr:nvCxnSpPr>
        <xdr:cNvPr id="118" name="直線コネクタ 117"/>
        <xdr:cNvCxnSpPr/>
      </xdr:nvCxnSpPr>
      <xdr:spPr>
        <a:xfrm>
          <a:off x="6789420" y="7034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146685</xdr:rowOff>
    </xdr:from>
    <xdr:ext cx="466725" cy="261620"/>
    <xdr:sp macro="" textlink="">
      <xdr:nvSpPr>
        <xdr:cNvPr id="119" name="n_1aveValue【図書館】&#10;一人当たり面積"/>
        <xdr:cNvSpPr txBox="1"/>
      </xdr:nvSpPr>
      <xdr:spPr>
        <a:xfrm>
          <a:off x="9142730" y="6318885"/>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142240</xdr:rowOff>
    </xdr:from>
    <xdr:ext cx="469900" cy="265430"/>
    <xdr:sp macro="" textlink="">
      <xdr:nvSpPr>
        <xdr:cNvPr id="120" name="n_2aveValue【図書館】&#10;一人当たり面積"/>
        <xdr:cNvSpPr txBox="1"/>
      </xdr:nvSpPr>
      <xdr:spPr>
        <a:xfrm>
          <a:off x="8291830" y="631444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118745</xdr:rowOff>
    </xdr:from>
    <xdr:ext cx="466725" cy="265430"/>
    <xdr:sp macro="" textlink="">
      <xdr:nvSpPr>
        <xdr:cNvPr id="121" name="n_3aveValue【図書館】&#10;一人当たり面積"/>
        <xdr:cNvSpPr txBox="1"/>
      </xdr:nvSpPr>
      <xdr:spPr>
        <a:xfrm>
          <a:off x="7423150" y="629094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104775</xdr:rowOff>
    </xdr:from>
    <xdr:ext cx="466725" cy="264795"/>
    <xdr:sp macro="" textlink="">
      <xdr:nvSpPr>
        <xdr:cNvPr id="122" name="n_4aveValue【図書館】&#10;一人当たり面積"/>
        <xdr:cNvSpPr txBox="1"/>
      </xdr:nvSpPr>
      <xdr:spPr>
        <a:xfrm>
          <a:off x="6559550" y="627697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47625</xdr:rowOff>
    </xdr:from>
    <xdr:ext cx="466725" cy="264795"/>
    <xdr:sp macro="" textlink="">
      <xdr:nvSpPr>
        <xdr:cNvPr id="123" name="n_1mainValue【図書館】&#10;一人当たり面積"/>
        <xdr:cNvSpPr txBox="1"/>
      </xdr:nvSpPr>
      <xdr:spPr>
        <a:xfrm>
          <a:off x="9142730" y="707707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47625</xdr:rowOff>
    </xdr:from>
    <xdr:ext cx="469900" cy="264795"/>
    <xdr:sp macro="" textlink="">
      <xdr:nvSpPr>
        <xdr:cNvPr id="124" name="n_2mainValue【図書館】&#10;一人当たり面積"/>
        <xdr:cNvSpPr txBox="1"/>
      </xdr:nvSpPr>
      <xdr:spPr>
        <a:xfrm>
          <a:off x="8291830" y="707707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47625</xdr:rowOff>
    </xdr:from>
    <xdr:ext cx="466725" cy="264795"/>
    <xdr:sp macro="" textlink="">
      <xdr:nvSpPr>
        <xdr:cNvPr id="125" name="n_3mainValue【図書館】&#10;一人当たり面積"/>
        <xdr:cNvSpPr txBox="1"/>
      </xdr:nvSpPr>
      <xdr:spPr>
        <a:xfrm>
          <a:off x="7423150" y="707707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47625</xdr:rowOff>
    </xdr:from>
    <xdr:ext cx="466725" cy="264795"/>
    <xdr:sp macro="" textlink="">
      <xdr:nvSpPr>
        <xdr:cNvPr id="126" name="n_4mainValue【図書館】&#10;一人当たり面積"/>
        <xdr:cNvSpPr txBox="1"/>
      </xdr:nvSpPr>
      <xdr:spPr>
        <a:xfrm>
          <a:off x="6559550" y="707707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27" name="正方形/長方形 126"/>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28" name="正方形/長方形 127"/>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29" name="正方形/長方形 128"/>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30" name="正方形/長方形 129"/>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31" name="正方形/長方形 130"/>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32" name="正方形/長方形 131"/>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33" name="正方形/長方形 132"/>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34" name="正方形/長方形 133"/>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35" name="テキスト ボックス 134"/>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36" name="直線コネクタ 135"/>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1620"/>
    <xdr:sp macro="" textlink="">
      <xdr:nvSpPr>
        <xdr:cNvPr id="137" name="テキスト ボックス 136"/>
        <xdr:cNvSpPr txBox="1"/>
      </xdr:nvSpPr>
      <xdr:spPr>
        <a:xfrm>
          <a:off x="289560" y="112909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78105</xdr:rowOff>
    </xdr:from>
    <xdr:to xmlns:xdr="http://schemas.openxmlformats.org/drawingml/2006/spreadsheetDrawing">
      <xdr:col>28</xdr:col>
      <xdr:colOff>114300</xdr:colOff>
      <xdr:row>64</xdr:row>
      <xdr:rowOff>78105</xdr:rowOff>
    </xdr:to>
    <xdr:cxnSp macro="">
      <xdr:nvCxnSpPr>
        <xdr:cNvPr id="138" name="直線コネクタ 137"/>
        <xdr:cNvCxnSpPr/>
      </xdr:nvCxnSpPr>
      <xdr:spPr>
        <a:xfrm>
          <a:off x="74168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107315</xdr:rowOff>
    </xdr:from>
    <xdr:ext cx="467360" cy="264795"/>
    <xdr:sp macro="" textlink="">
      <xdr:nvSpPr>
        <xdr:cNvPr id="139" name="テキスト ボックス 138"/>
        <xdr:cNvSpPr txBox="1"/>
      </xdr:nvSpPr>
      <xdr:spPr>
        <a:xfrm>
          <a:off x="28956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38735</xdr:rowOff>
    </xdr:from>
    <xdr:to xmlns:xdr="http://schemas.openxmlformats.org/drawingml/2006/spreadsheetDrawing">
      <xdr:col>28</xdr:col>
      <xdr:colOff>114300</xdr:colOff>
      <xdr:row>62</xdr:row>
      <xdr:rowOff>38735</xdr:rowOff>
    </xdr:to>
    <xdr:cxnSp macro="">
      <xdr:nvCxnSpPr>
        <xdr:cNvPr id="140" name="直線コネクタ 139"/>
        <xdr:cNvCxnSpPr/>
      </xdr:nvCxnSpPr>
      <xdr:spPr>
        <a:xfrm>
          <a:off x="74168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68580</xdr:rowOff>
    </xdr:from>
    <xdr:ext cx="400050" cy="264795"/>
    <xdr:sp macro="" textlink="">
      <xdr:nvSpPr>
        <xdr:cNvPr id="141" name="テキスト ボックス 140"/>
        <xdr:cNvSpPr txBox="1"/>
      </xdr:nvSpPr>
      <xdr:spPr>
        <a:xfrm>
          <a:off x="353695" y="10527030"/>
          <a:ext cx="4000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42" name="直線コネクタ 141"/>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0050" cy="262255"/>
    <xdr:sp macro="" textlink="">
      <xdr:nvSpPr>
        <xdr:cNvPr id="143" name="テキスト ボックス 142"/>
        <xdr:cNvSpPr txBox="1"/>
      </xdr:nvSpPr>
      <xdr:spPr>
        <a:xfrm>
          <a:off x="353695" y="10145395"/>
          <a:ext cx="4000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136525</xdr:rowOff>
    </xdr:from>
    <xdr:to xmlns:xdr="http://schemas.openxmlformats.org/drawingml/2006/spreadsheetDrawing">
      <xdr:col>28</xdr:col>
      <xdr:colOff>114300</xdr:colOff>
      <xdr:row>57</xdr:row>
      <xdr:rowOff>136525</xdr:rowOff>
    </xdr:to>
    <xdr:cxnSp macro="">
      <xdr:nvCxnSpPr>
        <xdr:cNvPr id="144" name="直線コネクタ 143"/>
        <xdr:cNvCxnSpPr/>
      </xdr:nvCxnSpPr>
      <xdr:spPr>
        <a:xfrm>
          <a:off x="74168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166370</xdr:rowOff>
    </xdr:from>
    <xdr:ext cx="400050" cy="262890"/>
    <xdr:sp macro="" textlink="">
      <xdr:nvSpPr>
        <xdr:cNvPr id="145" name="テキスト ボックス 144"/>
        <xdr:cNvSpPr txBox="1"/>
      </xdr:nvSpPr>
      <xdr:spPr>
        <a:xfrm>
          <a:off x="353695" y="9767570"/>
          <a:ext cx="4000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97790</xdr:rowOff>
    </xdr:from>
    <xdr:to xmlns:xdr="http://schemas.openxmlformats.org/drawingml/2006/spreadsheetDrawing">
      <xdr:col>28</xdr:col>
      <xdr:colOff>114300</xdr:colOff>
      <xdr:row>55</xdr:row>
      <xdr:rowOff>97790</xdr:rowOff>
    </xdr:to>
    <xdr:cxnSp macro="">
      <xdr:nvCxnSpPr>
        <xdr:cNvPr id="146" name="直線コネクタ 145"/>
        <xdr:cNvCxnSpPr/>
      </xdr:nvCxnSpPr>
      <xdr:spPr>
        <a:xfrm>
          <a:off x="74168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127000</xdr:rowOff>
    </xdr:from>
    <xdr:ext cx="400050" cy="264160"/>
    <xdr:sp macro="" textlink="">
      <xdr:nvSpPr>
        <xdr:cNvPr id="147" name="テキスト ボックス 146"/>
        <xdr:cNvSpPr txBox="1"/>
      </xdr:nvSpPr>
      <xdr:spPr>
        <a:xfrm>
          <a:off x="353695" y="9385300"/>
          <a:ext cx="4000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48" name="直線コネクタ 147"/>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88265</xdr:rowOff>
    </xdr:from>
    <xdr:ext cx="335915" cy="261620"/>
    <xdr:sp macro="" textlink="">
      <xdr:nvSpPr>
        <xdr:cNvPr id="149" name="テキスト ボックス 148"/>
        <xdr:cNvSpPr txBox="1"/>
      </xdr:nvSpPr>
      <xdr:spPr>
        <a:xfrm>
          <a:off x="412750" y="9003665"/>
          <a:ext cx="3359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0" name="【体育館・プー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xdr:rowOff>
    </xdr:from>
    <xdr:to xmlns:xdr="http://schemas.openxmlformats.org/drawingml/2006/spreadsheetDrawing">
      <xdr:col>24</xdr:col>
      <xdr:colOff>62865</xdr:colOff>
      <xdr:row>64</xdr:row>
      <xdr:rowOff>78105</xdr:rowOff>
    </xdr:to>
    <xdr:cxnSp macro="">
      <xdr:nvCxnSpPr>
        <xdr:cNvPr id="151" name="直線コネクタ 150"/>
        <xdr:cNvCxnSpPr/>
      </xdr:nvCxnSpPr>
      <xdr:spPr>
        <a:xfrm flipV="1">
          <a:off x="4512945" y="9441180"/>
          <a:ext cx="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81915</xdr:rowOff>
    </xdr:from>
    <xdr:ext cx="469900" cy="264795"/>
    <xdr:sp macro="" textlink="">
      <xdr:nvSpPr>
        <xdr:cNvPr id="152" name="【体育館・プール】&#10;有形固定資産減価償却率最小値テキスト"/>
        <xdr:cNvSpPr txBox="1"/>
      </xdr:nvSpPr>
      <xdr:spPr>
        <a:xfrm>
          <a:off x="4551680" y="110547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78105</xdr:rowOff>
    </xdr:from>
    <xdr:to xmlns:xdr="http://schemas.openxmlformats.org/drawingml/2006/spreadsheetDrawing">
      <xdr:col>24</xdr:col>
      <xdr:colOff>152400</xdr:colOff>
      <xdr:row>64</xdr:row>
      <xdr:rowOff>78105</xdr:rowOff>
    </xdr:to>
    <xdr:cxnSp macro="">
      <xdr:nvCxnSpPr>
        <xdr:cNvPr id="153" name="直線コネクタ 152"/>
        <xdr:cNvCxnSpPr/>
      </xdr:nvCxnSpPr>
      <xdr:spPr>
        <a:xfrm>
          <a:off x="4429760" y="1105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132715</xdr:rowOff>
    </xdr:from>
    <xdr:ext cx="405130" cy="262255"/>
    <xdr:sp macro="" textlink="">
      <xdr:nvSpPr>
        <xdr:cNvPr id="154" name="【体育館・プール】&#10;有形固定資産減価償却率最大値テキスト"/>
        <xdr:cNvSpPr txBox="1"/>
      </xdr:nvSpPr>
      <xdr:spPr>
        <a:xfrm>
          <a:off x="4551680" y="921956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xdr:rowOff>
    </xdr:from>
    <xdr:to xmlns:xdr="http://schemas.openxmlformats.org/drawingml/2006/spreadsheetDrawing">
      <xdr:col>24</xdr:col>
      <xdr:colOff>152400</xdr:colOff>
      <xdr:row>55</xdr:row>
      <xdr:rowOff>11430</xdr:rowOff>
    </xdr:to>
    <xdr:cxnSp macro="">
      <xdr:nvCxnSpPr>
        <xdr:cNvPr id="155" name="直線コネクタ 154"/>
        <xdr:cNvCxnSpPr/>
      </xdr:nvCxnSpPr>
      <xdr:spPr>
        <a:xfrm>
          <a:off x="4429760" y="9441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95250</xdr:rowOff>
    </xdr:from>
    <xdr:ext cx="405130" cy="265430"/>
    <xdr:sp macro="" textlink="">
      <xdr:nvSpPr>
        <xdr:cNvPr id="156" name="【体育館・プール】&#10;有形固定資産減価償却率平均値テキスト"/>
        <xdr:cNvSpPr txBox="1"/>
      </xdr:nvSpPr>
      <xdr:spPr>
        <a:xfrm>
          <a:off x="4551680" y="1038225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46355</xdr:rowOff>
    </xdr:to>
    <xdr:sp macro="" textlink="">
      <xdr:nvSpPr>
        <xdr:cNvPr id="157" name="フローチャート: 判断 156"/>
        <xdr:cNvSpPr/>
      </xdr:nvSpPr>
      <xdr:spPr>
        <a:xfrm>
          <a:off x="4462780" y="104044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161925</xdr:rowOff>
    </xdr:from>
    <xdr:to xmlns:xdr="http://schemas.openxmlformats.org/drawingml/2006/spreadsheetDrawing">
      <xdr:col>20</xdr:col>
      <xdr:colOff>38100</xdr:colOff>
      <xdr:row>61</xdr:row>
      <xdr:rowOff>90805</xdr:rowOff>
    </xdr:to>
    <xdr:sp macro="" textlink="">
      <xdr:nvSpPr>
        <xdr:cNvPr id="158" name="フローチャート: 判断 157"/>
        <xdr:cNvSpPr/>
      </xdr:nvSpPr>
      <xdr:spPr>
        <a:xfrm>
          <a:off x="3649980" y="104489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123825</xdr:rowOff>
    </xdr:from>
    <xdr:to xmlns:xdr="http://schemas.openxmlformats.org/drawingml/2006/spreadsheetDrawing">
      <xdr:col>15</xdr:col>
      <xdr:colOff>101600</xdr:colOff>
      <xdr:row>61</xdr:row>
      <xdr:rowOff>52070</xdr:rowOff>
    </xdr:to>
    <xdr:sp macro="" textlink="">
      <xdr:nvSpPr>
        <xdr:cNvPr id="159" name="フローチャート: 判断 158"/>
        <xdr:cNvSpPr/>
      </xdr:nvSpPr>
      <xdr:spPr>
        <a:xfrm>
          <a:off x="2781300" y="10410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82550</xdr:rowOff>
    </xdr:from>
    <xdr:to xmlns:xdr="http://schemas.openxmlformats.org/drawingml/2006/spreadsheetDrawing">
      <xdr:col>10</xdr:col>
      <xdr:colOff>165100</xdr:colOff>
      <xdr:row>61</xdr:row>
      <xdr:rowOff>10795</xdr:rowOff>
    </xdr:to>
    <xdr:sp macro="" textlink="">
      <xdr:nvSpPr>
        <xdr:cNvPr id="160" name="フローチャート: 判断 159"/>
        <xdr:cNvSpPr/>
      </xdr:nvSpPr>
      <xdr:spPr>
        <a:xfrm>
          <a:off x="1917700" y="10369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8890</xdr:rowOff>
    </xdr:from>
    <xdr:to xmlns:xdr="http://schemas.openxmlformats.org/drawingml/2006/spreadsheetDrawing">
      <xdr:col>6</xdr:col>
      <xdr:colOff>38100</xdr:colOff>
      <xdr:row>60</xdr:row>
      <xdr:rowOff>112395</xdr:rowOff>
    </xdr:to>
    <xdr:sp macro="" textlink="">
      <xdr:nvSpPr>
        <xdr:cNvPr id="161" name="フローチャート: 判断 160"/>
        <xdr:cNvSpPr/>
      </xdr:nvSpPr>
      <xdr:spPr>
        <a:xfrm>
          <a:off x="1054100" y="102958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58825" cy="264795"/>
    <xdr:sp macro="" textlink="">
      <xdr:nvSpPr>
        <xdr:cNvPr id="162" name="テキスト ボックス 161"/>
        <xdr:cNvSpPr txBox="1"/>
      </xdr:nvSpPr>
      <xdr:spPr>
        <a:xfrm>
          <a:off x="432816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63" name="テキスト ボックス 162"/>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58825" cy="264795"/>
    <xdr:sp macro="" textlink="">
      <xdr:nvSpPr>
        <xdr:cNvPr id="164" name="テキスト ボックス 163"/>
        <xdr:cNvSpPr txBox="1"/>
      </xdr:nvSpPr>
      <xdr:spPr>
        <a:xfrm>
          <a:off x="264668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65" name="テキスト ボックス 164"/>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66" name="テキスト ボックス 165"/>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37465</xdr:rowOff>
    </xdr:from>
    <xdr:to xmlns:xdr="http://schemas.openxmlformats.org/drawingml/2006/spreadsheetDrawing">
      <xdr:col>24</xdr:col>
      <xdr:colOff>114300</xdr:colOff>
      <xdr:row>59</xdr:row>
      <xdr:rowOff>141605</xdr:rowOff>
    </xdr:to>
    <xdr:sp macro="" textlink="">
      <xdr:nvSpPr>
        <xdr:cNvPr id="167" name="楕円 166"/>
        <xdr:cNvSpPr/>
      </xdr:nvSpPr>
      <xdr:spPr>
        <a:xfrm>
          <a:off x="4462780" y="101530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60960</xdr:rowOff>
    </xdr:from>
    <xdr:ext cx="405130" cy="265430"/>
    <xdr:sp macro="" textlink="">
      <xdr:nvSpPr>
        <xdr:cNvPr id="168" name="【体育館・プール】&#10;有形固定資産減価償却率該当値テキスト"/>
        <xdr:cNvSpPr txBox="1"/>
      </xdr:nvSpPr>
      <xdr:spPr>
        <a:xfrm>
          <a:off x="4551680" y="1000506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160655</xdr:rowOff>
    </xdr:from>
    <xdr:to xmlns:xdr="http://schemas.openxmlformats.org/drawingml/2006/spreadsheetDrawing">
      <xdr:col>20</xdr:col>
      <xdr:colOff>38100</xdr:colOff>
      <xdr:row>59</xdr:row>
      <xdr:rowOff>88900</xdr:rowOff>
    </xdr:to>
    <xdr:sp macro="" textlink="">
      <xdr:nvSpPr>
        <xdr:cNvPr id="169" name="楕円 168"/>
        <xdr:cNvSpPr/>
      </xdr:nvSpPr>
      <xdr:spPr>
        <a:xfrm>
          <a:off x="3649980" y="101047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36830</xdr:rowOff>
    </xdr:from>
    <xdr:to xmlns:xdr="http://schemas.openxmlformats.org/drawingml/2006/spreadsheetDrawing">
      <xdr:col>24</xdr:col>
      <xdr:colOff>63500</xdr:colOff>
      <xdr:row>59</xdr:row>
      <xdr:rowOff>89535</xdr:rowOff>
    </xdr:to>
    <xdr:cxnSp macro="">
      <xdr:nvCxnSpPr>
        <xdr:cNvPr id="170" name="直線コネクタ 169"/>
        <xdr:cNvCxnSpPr/>
      </xdr:nvCxnSpPr>
      <xdr:spPr>
        <a:xfrm>
          <a:off x="3700780" y="10152380"/>
          <a:ext cx="812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115570</xdr:rowOff>
    </xdr:from>
    <xdr:to xmlns:xdr="http://schemas.openxmlformats.org/drawingml/2006/spreadsheetDrawing">
      <xdr:col>15</xdr:col>
      <xdr:colOff>101600</xdr:colOff>
      <xdr:row>59</xdr:row>
      <xdr:rowOff>44450</xdr:rowOff>
    </xdr:to>
    <xdr:sp macro="" textlink="">
      <xdr:nvSpPr>
        <xdr:cNvPr id="171" name="楕円 170"/>
        <xdr:cNvSpPr/>
      </xdr:nvSpPr>
      <xdr:spPr>
        <a:xfrm>
          <a:off x="2781300" y="100596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167640</xdr:rowOff>
    </xdr:from>
    <xdr:to xmlns:xdr="http://schemas.openxmlformats.org/drawingml/2006/spreadsheetDrawing">
      <xdr:col>19</xdr:col>
      <xdr:colOff>177800</xdr:colOff>
      <xdr:row>59</xdr:row>
      <xdr:rowOff>36830</xdr:rowOff>
    </xdr:to>
    <xdr:cxnSp macro="">
      <xdr:nvCxnSpPr>
        <xdr:cNvPr id="172" name="直線コネクタ 171"/>
        <xdr:cNvCxnSpPr/>
      </xdr:nvCxnSpPr>
      <xdr:spPr>
        <a:xfrm>
          <a:off x="2832100" y="10111740"/>
          <a:ext cx="8686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78740</xdr:rowOff>
    </xdr:from>
    <xdr:to xmlns:xdr="http://schemas.openxmlformats.org/drawingml/2006/spreadsheetDrawing">
      <xdr:col>10</xdr:col>
      <xdr:colOff>165100</xdr:colOff>
      <xdr:row>59</xdr:row>
      <xdr:rowOff>7620</xdr:rowOff>
    </xdr:to>
    <xdr:sp macro="" textlink="">
      <xdr:nvSpPr>
        <xdr:cNvPr id="173" name="楕円 172"/>
        <xdr:cNvSpPr/>
      </xdr:nvSpPr>
      <xdr:spPr>
        <a:xfrm>
          <a:off x="1917700" y="100228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130175</xdr:rowOff>
    </xdr:from>
    <xdr:to xmlns:xdr="http://schemas.openxmlformats.org/drawingml/2006/spreadsheetDrawing">
      <xdr:col>15</xdr:col>
      <xdr:colOff>50800</xdr:colOff>
      <xdr:row>58</xdr:row>
      <xdr:rowOff>167640</xdr:rowOff>
    </xdr:to>
    <xdr:cxnSp macro="">
      <xdr:nvCxnSpPr>
        <xdr:cNvPr id="174" name="直線コネクタ 173"/>
        <xdr:cNvCxnSpPr/>
      </xdr:nvCxnSpPr>
      <xdr:spPr>
        <a:xfrm>
          <a:off x="1968500" y="10074275"/>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33655</xdr:rowOff>
    </xdr:from>
    <xdr:to xmlns:xdr="http://schemas.openxmlformats.org/drawingml/2006/spreadsheetDrawing">
      <xdr:col>6</xdr:col>
      <xdr:colOff>38100</xdr:colOff>
      <xdr:row>58</xdr:row>
      <xdr:rowOff>137795</xdr:rowOff>
    </xdr:to>
    <xdr:sp macro="" textlink="">
      <xdr:nvSpPr>
        <xdr:cNvPr id="175" name="楕円 174"/>
        <xdr:cNvSpPr/>
      </xdr:nvSpPr>
      <xdr:spPr>
        <a:xfrm>
          <a:off x="1054100" y="997775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86360</xdr:rowOff>
    </xdr:from>
    <xdr:to xmlns:xdr="http://schemas.openxmlformats.org/drawingml/2006/spreadsheetDrawing">
      <xdr:col>10</xdr:col>
      <xdr:colOff>114300</xdr:colOff>
      <xdr:row>58</xdr:row>
      <xdr:rowOff>130175</xdr:rowOff>
    </xdr:to>
    <xdr:cxnSp macro="">
      <xdr:nvCxnSpPr>
        <xdr:cNvPr id="176" name="直線コネクタ 175"/>
        <xdr:cNvCxnSpPr/>
      </xdr:nvCxnSpPr>
      <xdr:spPr>
        <a:xfrm>
          <a:off x="1104900" y="1003046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81915</xdr:rowOff>
    </xdr:from>
    <xdr:ext cx="401955" cy="264795"/>
    <xdr:sp macro="" textlink="">
      <xdr:nvSpPr>
        <xdr:cNvPr id="177" name="n_1aveValue【体育館・プール】&#10;有形固定資産減価償却率"/>
        <xdr:cNvSpPr txBox="1"/>
      </xdr:nvSpPr>
      <xdr:spPr>
        <a:xfrm>
          <a:off x="3490595" y="1054036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43180</xdr:rowOff>
    </xdr:from>
    <xdr:ext cx="405130" cy="262255"/>
    <xdr:sp macro="" textlink="">
      <xdr:nvSpPr>
        <xdr:cNvPr id="178" name="n_2aveValue【体育館・プール】&#10;有形固定資産減価償却率"/>
        <xdr:cNvSpPr txBox="1"/>
      </xdr:nvSpPr>
      <xdr:spPr>
        <a:xfrm>
          <a:off x="2634615" y="1050163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1905</xdr:rowOff>
    </xdr:from>
    <xdr:ext cx="401955" cy="264795"/>
    <xdr:sp macro="" textlink="">
      <xdr:nvSpPr>
        <xdr:cNvPr id="179" name="n_3aveValue【体育館・プール】&#10;有形固定資産減価償却率"/>
        <xdr:cNvSpPr txBox="1"/>
      </xdr:nvSpPr>
      <xdr:spPr>
        <a:xfrm>
          <a:off x="1771015" y="1046035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103505</xdr:rowOff>
    </xdr:from>
    <xdr:ext cx="401955" cy="264795"/>
    <xdr:sp macro="" textlink="">
      <xdr:nvSpPr>
        <xdr:cNvPr id="180" name="n_4aveValue【体育館・プール】&#10;有形固定資産減価償却率"/>
        <xdr:cNvSpPr txBox="1"/>
      </xdr:nvSpPr>
      <xdr:spPr>
        <a:xfrm>
          <a:off x="907415" y="1039050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105410</xdr:rowOff>
    </xdr:from>
    <xdr:ext cx="401955" cy="264795"/>
    <xdr:sp macro="" textlink="">
      <xdr:nvSpPr>
        <xdr:cNvPr id="181" name="n_1mainValue【体育館・プール】&#10;有形固定資産減価償却率"/>
        <xdr:cNvSpPr txBox="1"/>
      </xdr:nvSpPr>
      <xdr:spPr>
        <a:xfrm>
          <a:off x="3490595" y="987806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60960</xdr:rowOff>
    </xdr:from>
    <xdr:ext cx="405130" cy="265430"/>
    <xdr:sp macro="" textlink="">
      <xdr:nvSpPr>
        <xdr:cNvPr id="182" name="n_2mainValue【体育館・プール】&#10;有形固定資産減価償却率"/>
        <xdr:cNvSpPr txBox="1"/>
      </xdr:nvSpPr>
      <xdr:spPr>
        <a:xfrm>
          <a:off x="2634615" y="983361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24130</xdr:rowOff>
    </xdr:from>
    <xdr:ext cx="401955" cy="264795"/>
    <xdr:sp macro="" textlink="">
      <xdr:nvSpPr>
        <xdr:cNvPr id="183" name="n_3mainValue【体育館・プール】&#10;有形固定資産減価償却率"/>
        <xdr:cNvSpPr txBox="1"/>
      </xdr:nvSpPr>
      <xdr:spPr>
        <a:xfrm>
          <a:off x="1771015" y="979678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154940</xdr:rowOff>
    </xdr:from>
    <xdr:ext cx="401955" cy="262890"/>
    <xdr:sp macro="" textlink="">
      <xdr:nvSpPr>
        <xdr:cNvPr id="184" name="n_4mainValue【体育館・プール】&#10;有形固定資産減価償却率"/>
        <xdr:cNvSpPr txBox="1"/>
      </xdr:nvSpPr>
      <xdr:spPr>
        <a:xfrm>
          <a:off x="907415" y="9756140"/>
          <a:ext cx="401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185" name="正方形/長方形 184"/>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186" name="正方形/長方形 185"/>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187" name="正方形/長方形 186"/>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188" name="正方形/長方形 187"/>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189" name="正方形/長方形 188"/>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190" name="正方形/長方形 189"/>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191" name="正方形/長方形 190"/>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192" name="正方形/長方形 191"/>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6710" cy="231140"/>
    <xdr:sp macro="" textlink="">
      <xdr:nvSpPr>
        <xdr:cNvPr id="193" name="テキスト ボックス 192"/>
        <xdr:cNvSpPr txBox="1"/>
      </xdr:nvSpPr>
      <xdr:spPr>
        <a:xfrm>
          <a:off x="6393180" y="8954135"/>
          <a:ext cx="3467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194" name="直線コネクタ 193"/>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95" name="直線コネクタ 194"/>
        <xdr:cNvCxnSpPr/>
      </xdr:nvCxnSpPr>
      <xdr:spPr>
        <a:xfrm>
          <a:off x="6431280" y="1097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29845</xdr:rowOff>
    </xdr:from>
    <xdr:ext cx="464185" cy="262255"/>
    <xdr:sp macro="" textlink="">
      <xdr:nvSpPr>
        <xdr:cNvPr id="196" name="テキスト ボックス 195"/>
        <xdr:cNvSpPr txBox="1"/>
      </xdr:nvSpPr>
      <xdr:spPr>
        <a:xfrm>
          <a:off x="5974080" y="1083119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58420</xdr:rowOff>
    </xdr:from>
    <xdr:to xmlns:xdr="http://schemas.openxmlformats.org/drawingml/2006/spreadsheetDrawing">
      <xdr:col>59</xdr:col>
      <xdr:colOff>50800</xdr:colOff>
      <xdr:row>61</xdr:row>
      <xdr:rowOff>58420</xdr:rowOff>
    </xdr:to>
    <xdr:cxnSp macro="">
      <xdr:nvCxnSpPr>
        <xdr:cNvPr id="197" name="直線コネクタ 196"/>
        <xdr:cNvCxnSpPr/>
      </xdr:nvCxnSpPr>
      <xdr:spPr>
        <a:xfrm>
          <a:off x="6431280" y="105168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88265</xdr:rowOff>
    </xdr:from>
    <xdr:ext cx="464185" cy="261620"/>
    <xdr:sp macro="" textlink="">
      <xdr:nvSpPr>
        <xdr:cNvPr id="198" name="テキスト ボックス 197"/>
        <xdr:cNvSpPr txBox="1"/>
      </xdr:nvSpPr>
      <xdr:spPr>
        <a:xfrm>
          <a:off x="5974080" y="1037526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116840</xdr:rowOff>
    </xdr:from>
    <xdr:to xmlns:xdr="http://schemas.openxmlformats.org/drawingml/2006/spreadsheetDrawing">
      <xdr:col>59</xdr:col>
      <xdr:colOff>50800</xdr:colOff>
      <xdr:row>58</xdr:row>
      <xdr:rowOff>116840</xdr:rowOff>
    </xdr:to>
    <xdr:cxnSp macro="">
      <xdr:nvCxnSpPr>
        <xdr:cNvPr id="199" name="直線コネクタ 198"/>
        <xdr:cNvCxnSpPr/>
      </xdr:nvCxnSpPr>
      <xdr:spPr>
        <a:xfrm>
          <a:off x="6431280" y="100609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146685</xdr:rowOff>
    </xdr:from>
    <xdr:ext cx="464185" cy="261620"/>
    <xdr:sp macro="" textlink="">
      <xdr:nvSpPr>
        <xdr:cNvPr id="200" name="テキスト ボックス 199"/>
        <xdr:cNvSpPr txBox="1"/>
      </xdr:nvSpPr>
      <xdr:spPr>
        <a:xfrm>
          <a:off x="5974080" y="991933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01" name="直線コネクタ 200"/>
        <xdr:cNvCxnSpPr/>
      </xdr:nvCxnSpPr>
      <xdr:spPr>
        <a:xfrm>
          <a:off x="6431280" y="960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29845</xdr:rowOff>
    </xdr:from>
    <xdr:ext cx="464185" cy="262255"/>
    <xdr:sp macro="" textlink="">
      <xdr:nvSpPr>
        <xdr:cNvPr id="202" name="テキスト ボックス 201"/>
        <xdr:cNvSpPr txBox="1"/>
      </xdr:nvSpPr>
      <xdr:spPr>
        <a:xfrm>
          <a:off x="5974080" y="945959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03" name="直線コネクタ 202"/>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88265</xdr:rowOff>
    </xdr:from>
    <xdr:ext cx="464185" cy="261620"/>
    <xdr:sp macro="" textlink="">
      <xdr:nvSpPr>
        <xdr:cNvPr id="204" name="テキスト ボックス 203"/>
        <xdr:cNvSpPr txBox="1"/>
      </xdr:nvSpPr>
      <xdr:spPr>
        <a:xfrm>
          <a:off x="5974080" y="900366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05" name="【体育館・プール】&#10;一人当たり面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123825</xdr:rowOff>
    </xdr:from>
    <xdr:to xmlns:xdr="http://schemas.openxmlformats.org/drawingml/2006/spreadsheetDrawing">
      <xdr:col>54</xdr:col>
      <xdr:colOff>185420</xdr:colOff>
      <xdr:row>63</xdr:row>
      <xdr:rowOff>167640</xdr:rowOff>
    </xdr:to>
    <xdr:cxnSp macro="">
      <xdr:nvCxnSpPr>
        <xdr:cNvPr id="206" name="直線コネクタ 205"/>
        <xdr:cNvCxnSpPr/>
      </xdr:nvCxnSpPr>
      <xdr:spPr>
        <a:xfrm flipV="1">
          <a:off x="10198100" y="955357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171450</xdr:rowOff>
    </xdr:from>
    <xdr:ext cx="466725" cy="264795"/>
    <xdr:sp macro="" textlink="">
      <xdr:nvSpPr>
        <xdr:cNvPr id="207" name="【体育館・プール】&#10;一人当たり面積最小値テキスト"/>
        <xdr:cNvSpPr txBox="1"/>
      </xdr:nvSpPr>
      <xdr:spPr>
        <a:xfrm>
          <a:off x="10236200" y="1097280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167640</xdr:rowOff>
    </xdr:from>
    <xdr:to xmlns:xdr="http://schemas.openxmlformats.org/drawingml/2006/spreadsheetDrawing">
      <xdr:col>55</xdr:col>
      <xdr:colOff>88900</xdr:colOff>
      <xdr:row>63</xdr:row>
      <xdr:rowOff>167640</xdr:rowOff>
    </xdr:to>
    <xdr:cxnSp macro="">
      <xdr:nvCxnSpPr>
        <xdr:cNvPr id="208" name="直線コネクタ 207"/>
        <xdr:cNvCxnSpPr/>
      </xdr:nvCxnSpPr>
      <xdr:spPr>
        <a:xfrm>
          <a:off x="10114280" y="10968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68580</xdr:rowOff>
    </xdr:from>
    <xdr:ext cx="466725" cy="264795"/>
    <xdr:sp macro="" textlink="">
      <xdr:nvSpPr>
        <xdr:cNvPr id="209" name="【体育館・プール】&#10;一人当たり面積最大値テキスト"/>
        <xdr:cNvSpPr txBox="1"/>
      </xdr:nvSpPr>
      <xdr:spPr>
        <a:xfrm>
          <a:off x="10236200" y="932688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123825</xdr:rowOff>
    </xdr:from>
    <xdr:to xmlns:xdr="http://schemas.openxmlformats.org/drawingml/2006/spreadsheetDrawing">
      <xdr:col>55</xdr:col>
      <xdr:colOff>88900</xdr:colOff>
      <xdr:row>55</xdr:row>
      <xdr:rowOff>123825</xdr:rowOff>
    </xdr:to>
    <xdr:cxnSp macro="">
      <xdr:nvCxnSpPr>
        <xdr:cNvPr id="210" name="直線コネクタ 209"/>
        <xdr:cNvCxnSpPr/>
      </xdr:nvCxnSpPr>
      <xdr:spPr>
        <a:xfrm>
          <a:off x="10114280" y="9553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117475</xdr:rowOff>
    </xdr:from>
    <xdr:ext cx="466725" cy="264795"/>
    <xdr:sp macro="" textlink="">
      <xdr:nvSpPr>
        <xdr:cNvPr id="211" name="【体育館・プール】&#10;一人当たり面積平均値テキスト"/>
        <xdr:cNvSpPr txBox="1"/>
      </xdr:nvSpPr>
      <xdr:spPr>
        <a:xfrm>
          <a:off x="10236200" y="10404475"/>
          <a:ext cx="46672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93980</xdr:rowOff>
    </xdr:from>
    <xdr:to xmlns:xdr="http://schemas.openxmlformats.org/drawingml/2006/spreadsheetDrawing">
      <xdr:col>55</xdr:col>
      <xdr:colOff>50800</xdr:colOff>
      <xdr:row>62</xdr:row>
      <xdr:rowOff>22860</xdr:rowOff>
    </xdr:to>
    <xdr:sp macro="" textlink="">
      <xdr:nvSpPr>
        <xdr:cNvPr id="212" name="フローチャート: 判断 211"/>
        <xdr:cNvSpPr/>
      </xdr:nvSpPr>
      <xdr:spPr>
        <a:xfrm>
          <a:off x="10152380" y="105524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121285</xdr:rowOff>
    </xdr:from>
    <xdr:to xmlns:xdr="http://schemas.openxmlformats.org/drawingml/2006/spreadsheetDrawing">
      <xdr:col>50</xdr:col>
      <xdr:colOff>165100</xdr:colOff>
      <xdr:row>62</xdr:row>
      <xdr:rowOff>48895</xdr:rowOff>
    </xdr:to>
    <xdr:sp macro="" textlink="">
      <xdr:nvSpPr>
        <xdr:cNvPr id="213" name="フローチャート: 判断 212"/>
        <xdr:cNvSpPr/>
      </xdr:nvSpPr>
      <xdr:spPr>
        <a:xfrm>
          <a:off x="9334500" y="10579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135890</xdr:rowOff>
    </xdr:from>
    <xdr:to xmlns:xdr="http://schemas.openxmlformats.org/drawingml/2006/spreadsheetDrawing">
      <xdr:col>46</xdr:col>
      <xdr:colOff>38100</xdr:colOff>
      <xdr:row>62</xdr:row>
      <xdr:rowOff>64770</xdr:rowOff>
    </xdr:to>
    <xdr:sp macro="" textlink="">
      <xdr:nvSpPr>
        <xdr:cNvPr id="214" name="フローチャート: 判断 213"/>
        <xdr:cNvSpPr/>
      </xdr:nvSpPr>
      <xdr:spPr>
        <a:xfrm>
          <a:off x="8470900" y="105943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129540</xdr:rowOff>
    </xdr:from>
    <xdr:to xmlns:xdr="http://schemas.openxmlformats.org/drawingml/2006/spreadsheetDrawing">
      <xdr:col>41</xdr:col>
      <xdr:colOff>101600</xdr:colOff>
      <xdr:row>62</xdr:row>
      <xdr:rowOff>58420</xdr:rowOff>
    </xdr:to>
    <xdr:sp macro="" textlink="">
      <xdr:nvSpPr>
        <xdr:cNvPr id="215" name="フローチャート: 判断 214"/>
        <xdr:cNvSpPr/>
      </xdr:nvSpPr>
      <xdr:spPr>
        <a:xfrm>
          <a:off x="7602220" y="10587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114935</xdr:rowOff>
    </xdr:from>
    <xdr:to xmlns:xdr="http://schemas.openxmlformats.org/drawingml/2006/spreadsheetDrawing">
      <xdr:col>36</xdr:col>
      <xdr:colOff>165100</xdr:colOff>
      <xdr:row>62</xdr:row>
      <xdr:rowOff>43815</xdr:rowOff>
    </xdr:to>
    <xdr:sp macro="" textlink="">
      <xdr:nvSpPr>
        <xdr:cNvPr id="216" name="フローチャート: 判断 215"/>
        <xdr:cNvSpPr/>
      </xdr:nvSpPr>
      <xdr:spPr>
        <a:xfrm>
          <a:off x="6738620" y="105733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17" name="テキスト ボックス 216"/>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18" name="テキスト ボックス 217"/>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19" name="テキスト ボックス 218"/>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58825" cy="264795"/>
    <xdr:sp macro="" textlink="">
      <xdr:nvSpPr>
        <xdr:cNvPr id="220" name="テキスト ボックス 219"/>
        <xdr:cNvSpPr txBox="1"/>
      </xdr:nvSpPr>
      <xdr:spPr>
        <a:xfrm>
          <a:off x="746760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21" name="テキスト ボックス 220"/>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64770</xdr:rowOff>
    </xdr:from>
    <xdr:to xmlns:xdr="http://schemas.openxmlformats.org/drawingml/2006/spreadsheetDrawing">
      <xdr:col>55</xdr:col>
      <xdr:colOff>50800</xdr:colOff>
      <xdr:row>62</xdr:row>
      <xdr:rowOff>168275</xdr:rowOff>
    </xdr:to>
    <xdr:sp macro="" textlink="">
      <xdr:nvSpPr>
        <xdr:cNvPr id="222" name="楕円 221"/>
        <xdr:cNvSpPr/>
      </xdr:nvSpPr>
      <xdr:spPr>
        <a:xfrm>
          <a:off x="10152380" y="1069467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42545</xdr:rowOff>
    </xdr:from>
    <xdr:ext cx="466725" cy="262255"/>
    <xdr:sp macro="" textlink="">
      <xdr:nvSpPr>
        <xdr:cNvPr id="223" name="【体育館・プール】&#10;一人当たり面積該当値テキスト"/>
        <xdr:cNvSpPr txBox="1"/>
      </xdr:nvSpPr>
      <xdr:spPr>
        <a:xfrm>
          <a:off x="10236200" y="1067244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66040</xdr:rowOff>
    </xdr:from>
    <xdr:to xmlns:xdr="http://schemas.openxmlformats.org/drawingml/2006/spreadsheetDrawing">
      <xdr:col>50</xdr:col>
      <xdr:colOff>165100</xdr:colOff>
      <xdr:row>62</xdr:row>
      <xdr:rowOff>169545</xdr:rowOff>
    </xdr:to>
    <xdr:sp macro="" textlink="">
      <xdr:nvSpPr>
        <xdr:cNvPr id="224" name="楕円 223"/>
        <xdr:cNvSpPr/>
      </xdr:nvSpPr>
      <xdr:spPr>
        <a:xfrm>
          <a:off x="9334500" y="106959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116205</xdr:rowOff>
    </xdr:from>
    <xdr:to xmlns:xdr="http://schemas.openxmlformats.org/drawingml/2006/spreadsheetDrawing">
      <xdr:col>55</xdr:col>
      <xdr:colOff>0</xdr:colOff>
      <xdr:row>62</xdr:row>
      <xdr:rowOff>117475</xdr:rowOff>
    </xdr:to>
    <xdr:cxnSp macro="">
      <xdr:nvCxnSpPr>
        <xdr:cNvPr id="225" name="直線コネクタ 224"/>
        <xdr:cNvCxnSpPr/>
      </xdr:nvCxnSpPr>
      <xdr:spPr>
        <a:xfrm flipV="1">
          <a:off x="9385300" y="1074610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66675</xdr:rowOff>
    </xdr:from>
    <xdr:to xmlns:xdr="http://schemas.openxmlformats.org/drawingml/2006/spreadsheetDrawing">
      <xdr:col>46</xdr:col>
      <xdr:colOff>38100</xdr:colOff>
      <xdr:row>62</xdr:row>
      <xdr:rowOff>170180</xdr:rowOff>
    </xdr:to>
    <xdr:sp macro="" textlink="">
      <xdr:nvSpPr>
        <xdr:cNvPr id="226" name="楕円 225"/>
        <xdr:cNvSpPr/>
      </xdr:nvSpPr>
      <xdr:spPr>
        <a:xfrm>
          <a:off x="8470900" y="106965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117475</xdr:rowOff>
    </xdr:from>
    <xdr:to xmlns:xdr="http://schemas.openxmlformats.org/drawingml/2006/spreadsheetDrawing">
      <xdr:col>50</xdr:col>
      <xdr:colOff>114300</xdr:colOff>
      <xdr:row>62</xdr:row>
      <xdr:rowOff>118110</xdr:rowOff>
    </xdr:to>
    <xdr:cxnSp macro="">
      <xdr:nvCxnSpPr>
        <xdr:cNvPr id="227" name="直線コネクタ 226"/>
        <xdr:cNvCxnSpPr/>
      </xdr:nvCxnSpPr>
      <xdr:spPr>
        <a:xfrm flipV="1">
          <a:off x="8521700" y="1074737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65405</xdr:rowOff>
    </xdr:from>
    <xdr:to xmlns:xdr="http://schemas.openxmlformats.org/drawingml/2006/spreadsheetDrawing">
      <xdr:col>41</xdr:col>
      <xdr:colOff>101600</xdr:colOff>
      <xdr:row>62</xdr:row>
      <xdr:rowOff>168910</xdr:rowOff>
    </xdr:to>
    <xdr:sp macro="" textlink="">
      <xdr:nvSpPr>
        <xdr:cNvPr id="228" name="楕円 227"/>
        <xdr:cNvSpPr/>
      </xdr:nvSpPr>
      <xdr:spPr>
        <a:xfrm>
          <a:off x="7602220" y="106953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116840</xdr:rowOff>
    </xdr:from>
    <xdr:to xmlns:xdr="http://schemas.openxmlformats.org/drawingml/2006/spreadsheetDrawing">
      <xdr:col>45</xdr:col>
      <xdr:colOff>177800</xdr:colOff>
      <xdr:row>62</xdr:row>
      <xdr:rowOff>118110</xdr:rowOff>
    </xdr:to>
    <xdr:cxnSp macro="">
      <xdr:nvCxnSpPr>
        <xdr:cNvPr id="229" name="直線コネクタ 228"/>
        <xdr:cNvCxnSpPr/>
      </xdr:nvCxnSpPr>
      <xdr:spPr>
        <a:xfrm>
          <a:off x="7653020" y="1074674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66040</xdr:rowOff>
    </xdr:from>
    <xdr:to xmlns:xdr="http://schemas.openxmlformats.org/drawingml/2006/spreadsheetDrawing">
      <xdr:col>36</xdr:col>
      <xdr:colOff>165100</xdr:colOff>
      <xdr:row>62</xdr:row>
      <xdr:rowOff>169545</xdr:rowOff>
    </xdr:to>
    <xdr:sp macro="" textlink="">
      <xdr:nvSpPr>
        <xdr:cNvPr id="230" name="楕円 229"/>
        <xdr:cNvSpPr/>
      </xdr:nvSpPr>
      <xdr:spPr>
        <a:xfrm>
          <a:off x="6738620" y="106959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116840</xdr:rowOff>
    </xdr:from>
    <xdr:to xmlns:xdr="http://schemas.openxmlformats.org/drawingml/2006/spreadsheetDrawing">
      <xdr:col>41</xdr:col>
      <xdr:colOff>50800</xdr:colOff>
      <xdr:row>62</xdr:row>
      <xdr:rowOff>117475</xdr:rowOff>
    </xdr:to>
    <xdr:cxnSp macro="">
      <xdr:nvCxnSpPr>
        <xdr:cNvPr id="231" name="直線コネクタ 230"/>
        <xdr:cNvCxnSpPr/>
      </xdr:nvCxnSpPr>
      <xdr:spPr>
        <a:xfrm flipV="1">
          <a:off x="6789420" y="1074674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66675</xdr:rowOff>
    </xdr:from>
    <xdr:ext cx="466725" cy="262255"/>
    <xdr:sp macro="" textlink="">
      <xdr:nvSpPr>
        <xdr:cNvPr id="232" name="n_1aveValue【体育館・プール】&#10;一人当たり面積"/>
        <xdr:cNvSpPr txBox="1"/>
      </xdr:nvSpPr>
      <xdr:spPr>
        <a:xfrm>
          <a:off x="9142730" y="1035367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81280</xdr:rowOff>
    </xdr:from>
    <xdr:ext cx="469900" cy="264795"/>
    <xdr:sp macro="" textlink="">
      <xdr:nvSpPr>
        <xdr:cNvPr id="233" name="n_2aveValue【体育館・プール】&#10;一人当たり面積"/>
        <xdr:cNvSpPr txBox="1"/>
      </xdr:nvSpPr>
      <xdr:spPr>
        <a:xfrm>
          <a:off x="8291830" y="103682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75565</xdr:rowOff>
    </xdr:from>
    <xdr:ext cx="466725" cy="262255"/>
    <xdr:sp macro="" textlink="">
      <xdr:nvSpPr>
        <xdr:cNvPr id="234" name="n_3aveValue【体育館・プール】&#10;一人当たり面積"/>
        <xdr:cNvSpPr txBox="1"/>
      </xdr:nvSpPr>
      <xdr:spPr>
        <a:xfrm>
          <a:off x="7423150" y="1036256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60325</xdr:rowOff>
    </xdr:from>
    <xdr:ext cx="466725" cy="264795"/>
    <xdr:sp macro="" textlink="">
      <xdr:nvSpPr>
        <xdr:cNvPr id="235" name="n_4aveValue【体育館・プール】&#10;一人当たり面積"/>
        <xdr:cNvSpPr txBox="1"/>
      </xdr:nvSpPr>
      <xdr:spPr>
        <a:xfrm>
          <a:off x="6559550" y="1034732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160655</xdr:rowOff>
    </xdr:from>
    <xdr:ext cx="466725" cy="264795"/>
    <xdr:sp macro="" textlink="">
      <xdr:nvSpPr>
        <xdr:cNvPr id="236" name="n_1mainValue【体育館・プール】&#10;一人当たり面積"/>
        <xdr:cNvSpPr txBox="1"/>
      </xdr:nvSpPr>
      <xdr:spPr>
        <a:xfrm>
          <a:off x="9142730" y="1079055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161290</xdr:rowOff>
    </xdr:from>
    <xdr:ext cx="469900" cy="264795"/>
    <xdr:sp macro="" textlink="">
      <xdr:nvSpPr>
        <xdr:cNvPr id="237" name="n_2mainValue【体育館・プール】&#10;一人当たり面積"/>
        <xdr:cNvSpPr txBox="1"/>
      </xdr:nvSpPr>
      <xdr:spPr>
        <a:xfrm>
          <a:off x="8291830" y="107911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160020</xdr:rowOff>
    </xdr:from>
    <xdr:ext cx="466725" cy="264795"/>
    <xdr:sp macro="" textlink="">
      <xdr:nvSpPr>
        <xdr:cNvPr id="238" name="n_3mainValue【体育館・プール】&#10;一人当たり面積"/>
        <xdr:cNvSpPr txBox="1"/>
      </xdr:nvSpPr>
      <xdr:spPr>
        <a:xfrm>
          <a:off x="7423150" y="1078992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160655</xdr:rowOff>
    </xdr:from>
    <xdr:ext cx="466725" cy="264795"/>
    <xdr:sp macro="" textlink="">
      <xdr:nvSpPr>
        <xdr:cNvPr id="239" name="n_4mainValue【体育館・プール】&#10;一人当たり面積"/>
        <xdr:cNvSpPr txBox="1"/>
      </xdr:nvSpPr>
      <xdr:spPr>
        <a:xfrm>
          <a:off x="6559550" y="1079055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40" name="正方形/長方形 239"/>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72</xdr:row>
      <xdr:rowOff>129540</xdr:rowOff>
    </xdr:from>
    <xdr:to xmlns:xdr="http://schemas.openxmlformats.org/drawingml/2006/spreadsheetDrawing">
      <xdr:col>12</xdr:col>
      <xdr:colOff>0</xdr:colOff>
      <xdr:row>74</xdr:row>
      <xdr:rowOff>38735</xdr:rowOff>
    </xdr:to>
    <xdr:sp macro="" textlink="">
      <xdr:nvSpPr>
        <xdr:cNvPr id="241" name="正方形/長方形 240"/>
        <xdr:cNvSpPr/>
      </xdr:nvSpPr>
      <xdr:spPr>
        <a:xfrm>
          <a:off x="741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73</xdr:row>
      <xdr:rowOff>161925</xdr:rowOff>
    </xdr:from>
    <xdr:to xmlns:xdr="http://schemas.openxmlformats.org/drawingml/2006/spreadsheetDrawing">
      <xdr:col>12</xdr:col>
      <xdr:colOff>0</xdr:colOff>
      <xdr:row>75</xdr:row>
      <xdr:rowOff>71120</xdr:rowOff>
    </xdr:to>
    <xdr:sp macro="" textlink="">
      <xdr:nvSpPr>
        <xdr:cNvPr id="242" name="正方形/長方形 241"/>
        <xdr:cNvSpPr/>
      </xdr:nvSpPr>
      <xdr:spPr>
        <a:xfrm>
          <a:off x="741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72</xdr:row>
      <xdr:rowOff>129540</xdr:rowOff>
    </xdr:from>
    <xdr:to xmlns:xdr="http://schemas.openxmlformats.org/drawingml/2006/spreadsheetDrawing">
      <xdr:col>18</xdr:col>
      <xdr:colOff>127000</xdr:colOff>
      <xdr:row>74</xdr:row>
      <xdr:rowOff>38735</xdr:rowOff>
    </xdr:to>
    <xdr:sp macro="" textlink="">
      <xdr:nvSpPr>
        <xdr:cNvPr id="243" name="正方形/長方形 242"/>
        <xdr:cNvSpPr/>
      </xdr:nvSpPr>
      <xdr:spPr>
        <a:xfrm>
          <a:off x="1981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xdr:col>
      <xdr:colOff>127000</xdr:colOff>
      <xdr:row>73</xdr:row>
      <xdr:rowOff>161925</xdr:rowOff>
    </xdr:from>
    <xdr:to xmlns:xdr="http://schemas.openxmlformats.org/drawingml/2006/spreadsheetDrawing">
      <xdr:col>18</xdr:col>
      <xdr:colOff>127000</xdr:colOff>
      <xdr:row>75</xdr:row>
      <xdr:rowOff>71120</xdr:rowOff>
    </xdr:to>
    <xdr:sp macro="" textlink="">
      <xdr:nvSpPr>
        <xdr:cNvPr id="244" name="正方形/長方形 243"/>
        <xdr:cNvSpPr/>
      </xdr:nvSpPr>
      <xdr:spPr>
        <a:xfrm>
          <a:off x="1981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45" name="正方形/長方形 244"/>
        <xdr:cNvSpPr/>
      </xdr:nvSpPr>
      <xdr:spPr>
        <a:xfrm>
          <a:off x="74168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246" name="正方形/長方形 245"/>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34</xdr:col>
      <xdr:colOff>127000</xdr:colOff>
      <xdr:row>72</xdr:row>
      <xdr:rowOff>129540</xdr:rowOff>
    </xdr:from>
    <xdr:to xmlns:xdr="http://schemas.openxmlformats.org/drawingml/2006/spreadsheetDrawing">
      <xdr:col>42</xdr:col>
      <xdr:colOff>127000</xdr:colOff>
      <xdr:row>74</xdr:row>
      <xdr:rowOff>38735</xdr:rowOff>
    </xdr:to>
    <xdr:sp macro="" textlink="">
      <xdr:nvSpPr>
        <xdr:cNvPr id="247" name="正方形/長方形 246"/>
        <xdr:cNvSpPr/>
      </xdr:nvSpPr>
      <xdr:spPr>
        <a:xfrm>
          <a:off x="64312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73</xdr:row>
      <xdr:rowOff>161925</xdr:rowOff>
    </xdr:from>
    <xdr:to xmlns:xdr="http://schemas.openxmlformats.org/drawingml/2006/spreadsheetDrawing">
      <xdr:col>42</xdr:col>
      <xdr:colOff>127000</xdr:colOff>
      <xdr:row>75</xdr:row>
      <xdr:rowOff>71120</xdr:rowOff>
    </xdr:to>
    <xdr:sp macro="" textlink="">
      <xdr:nvSpPr>
        <xdr:cNvPr id="248" name="正方形/長方形 247"/>
        <xdr:cNvSpPr/>
      </xdr:nvSpPr>
      <xdr:spPr>
        <a:xfrm>
          <a:off x="64312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72</xdr:row>
      <xdr:rowOff>129540</xdr:rowOff>
    </xdr:from>
    <xdr:to xmlns:xdr="http://schemas.openxmlformats.org/drawingml/2006/spreadsheetDrawing">
      <xdr:col>49</xdr:col>
      <xdr:colOff>63500</xdr:colOff>
      <xdr:row>74</xdr:row>
      <xdr:rowOff>38735</xdr:rowOff>
    </xdr:to>
    <xdr:sp macro="" textlink="">
      <xdr:nvSpPr>
        <xdr:cNvPr id="249" name="正方形/長方形 248"/>
        <xdr:cNvSpPr/>
      </xdr:nvSpPr>
      <xdr:spPr>
        <a:xfrm>
          <a:off x="7665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41</xdr:col>
      <xdr:colOff>63500</xdr:colOff>
      <xdr:row>73</xdr:row>
      <xdr:rowOff>161925</xdr:rowOff>
    </xdr:from>
    <xdr:to xmlns:xdr="http://schemas.openxmlformats.org/drawingml/2006/spreadsheetDrawing">
      <xdr:col>49</xdr:col>
      <xdr:colOff>63500</xdr:colOff>
      <xdr:row>75</xdr:row>
      <xdr:rowOff>71120</xdr:rowOff>
    </xdr:to>
    <xdr:sp macro="" textlink="">
      <xdr:nvSpPr>
        <xdr:cNvPr id="250" name="正方形/長方形 249"/>
        <xdr:cNvSpPr/>
      </xdr:nvSpPr>
      <xdr:spPr>
        <a:xfrm>
          <a:off x="7665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251" name="正方形/長方形 250"/>
        <xdr:cNvSpPr/>
      </xdr:nvSpPr>
      <xdr:spPr>
        <a:xfrm>
          <a:off x="643128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52" name="正方形/長方形 251"/>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94</xdr:row>
      <xdr:rowOff>165100</xdr:rowOff>
    </xdr:from>
    <xdr:to xmlns:xdr="http://schemas.openxmlformats.org/drawingml/2006/spreadsheetDrawing">
      <xdr:col>12</xdr:col>
      <xdr:colOff>0</xdr:colOff>
      <xdr:row>96</xdr:row>
      <xdr:rowOff>76200</xdr:rowOff>
    </xdr:to>
    <xdr:sp macro="" textlink="">
      <xdr:nvSpPr>
        <xdr:cNvPr id="253" name="正方形/長方形 252"/>
        <xdr:cNvSpPr/>
      </xdr:nvSpPr>
      <xdr:spPr>
        <a:xfrm>
          <a:off x="741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96</xdr:row>
      <xdr:rowOff>25400</xdr:rowOff>
    </xdr:from>
    <xdr:to xmlns:xdr="http://schemas.openxmlformats.org/drawingml/2006/spreadsheetDrawing">
      <xdr:col>12</xdr:col>
      <xdr:colOff>0</xdr:colOff>
      <xdr:row>97</xdr:row>
      <xdr:rowOff>107950</xdr:rowOff>
    </xdr:to>
    <xdr:sp macro="" textlink="">
      <xdr:nvSpPr>
        <xdr:cNvPr id="254" name="正方形/長方形 253"/>
        <xdr:cNvSpPr/>
      </xdr:nvSpPr>
      <xdr:spPr>
        <a:xfrm>
          <a:off x="741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94</xdr:row>
      <xdr:rowOff>165100</xdr:rowOff>
    </xdr:from>
    <xdr:to xmlns:xdr="http://schemas.openxmlformats.org/drawingml/2006/spreadsheetDrawing">
      <xdr:col>18</xdr:col>
      <xdr:colOff>127000</xdr:colOff>
      <xdr:row>96</xdr:row>
      <xdr:rowOff>76200</xdr:rowOff>
    </xdr:to>
    <xdr:sp macro="" textlink="">
      <xdr:nvSpPr>
        <xdr:cNvPr id="255" name="正方形/長方形 254"/>
        <xdr:cNvSpPr/>
      </xdr:nvSpPr>
      <xdr:spPr>
        <a:xfrm>
          <a:off x="1981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xdr:col>
      <xdr:colOff>127000</xdr:colOff>
      <xdr:row>96</xdr:row>
      <xdr:rowOff>25400</xdr:rowOff>
    </xdr:from>
    <xdr:to xmlns:xdr="http://schemas.openxmlformats.org/drawingml/2006/spreadsheetDrawing">
      <xdr:col>18</xdr:col>
      <xdr:colOff>127000</xdr:colOff>
      <xdr:row>97</xdr:row>
      <xdr:rowOff>107950</xdr:rowOff>
    </xdr:to>
    <xdr:sp macro="" textlink="">
      <xdr:nvSpPr>
        <xdr:cNvPr id="256" name="正方形/長方形 255"/>
        <xdr:cNvSpPr/>
      </xdr:nvSpPr>
      <xdr:spPr>
        <a:xfrm>
          <a:off x="1981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57" name="正方形/長方形 256"/>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258" name="テキスト ボックス 257"/>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59" name="直線コネクタ 258"/>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260" name="テキスト ボックス 259"/>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261" name="直線コネクタ 260"/>
        <xdr:cNvCxnSpPr/>
      </xdr:nvCxnSpPr>
      <xdr:spPr>
        <a:xfrm>
          <a:off x="74168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262" name="テキスト ボックス 261"/>
        <xdr:cNvSpPr txBox="1"/>
      </xdr:nvSpPr>
      <xdr:spPr>
        <a:xfrm>
          <a:off x="28956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263" name="直線コネクタ 262"/>
        <xdr:cNvCxnSpPr/>
      </xdr:nvCxnSpPr>
      <xdr:spPr>
        <a:xfrm>
          <a:off x="74168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0050" cy="255905"/>
    <xdr:sp macro="" textlink="">
      <xdr:nvSpPr>
        <xdr:cNvPr id="264" name="テキスト ボックス 263"/>
        <xdr:cNvSpPr txBox="1"/>
      </xdr:nvSpPr>
      <xdr:spPr>
        <a:xfrm>
          <a:off x="353695" y="181457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265" name="直線コネクタ 264"/>
        <xdr:cNvCxnSpPr/>
      </xdr:nvCxnSpPr>
      <xdr:spPr>
        <a:xfrm>
          <a:off x="74168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0050" cy="259080"/>
    <xdr:sp macro="" textlink="">
      <xdr:nvSpPr>
        <xdr:cNvPr id="266" name="テキスト ボックス 265"/>
        <xdr:cNvSpPr txBox="1"/>
      </xdr:nvSpPr>
      <xdr:spPr>
        <a:xfrm>
          <a:off x="353695" y="17764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267" name="直線コネクタ 266"/>
        <xdr:cNvCxnSpPr/>
      </xdr:nvCxnSpPr>
      <xdr:spPr>
        <a:xfrm>
          <a:off x="74168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0050" cy="259080"/>
    <xdr:sp macro="" textlink="">
      <xdr:nvSpPr>
        <xdr:cNvPr id="268" name="テキスト ボックス 267"/>
        <xdr:cNvSpPr txBox="1"/>
      </xdr:nvSpPr>
      <xdr:spPr>
        <a:xfrm>
          <a:off x="353695" y="17383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269" name="直線コネクタ 268"/>
        <xdr:cNvCxnSpPr/>
      </xdr:nvCxnSpPr>
      <xdr:spPr>
        <a:xfrm>
          <a:off x="74168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5915" cy="255905"/>
    <xdr:sp macro="" textlink="">
      <xdr:nvSpPr>
        <xdr:cNvPr id="270" name="テキスト ボックス 269"/>
        <xdr:cNvSpPr txBox="1"/>
      </xdr:nvSpPr>
      <xdr:spPr>
        <a:xfrm>
          <a:off x="412750" y="17002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71" name="直線コネクタ 270"/>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72"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154940</xdr:rowOff>
    </xdr:from>
    <xdr:ext cx="405130" cy="255905"/>
    <xdr:sp macro="" textlink="">
      <xdr:nvSpPr>
        <xdr:cNvPr id="273" name="【市民会館】&#10;有形固定資産減価償却率平均値テキスト"/>
        <xdr:cNvSpPr txBox="1"/>
      </xdr:nvSpPr>
      <xdr:spPr>
        <a:xfrm>
          <a:off x="4551680" y="1764284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36830</xdr:rowOff>
    </xdr:from>
    <xdr:to xmlns:xdr="http://schemas.openxmlformats.org/drawingml/2006/spreadsheetDrawing">
      <xdr:col>24</xdr:col>
      <xdr:colOff>114300</xdr:colOff>
      <xdr:row>104</xdr:row>
      <xdr:rowOff>138430</xdr:rowOff>
    </xdr:to>
    <xdr:sp macro="" textlink="">
      <xdr:nvSpPr>
        <xdr:cNvPr id="274" name="フローチャート: 判断 273"/>
        <xdr:cNvSpPr/>
      </xdr:nvSpPr>
      <xdr:spPr>
        <a:xfrm>
          <a:off x="446278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118110</xdr:rowOff>
    </xdr:from>
    <xdr:to xmlns:xdr="http://schemas.openxmlformats.org/drawingml/2006/spreadsheetDrawing">
      <xdr:col>20</xdr:col>
      <xdr:colOff>38100</xdr:colOff>
      <xdr:row>105</xdr:row>
      <xdr:rowOff>48260</xdr:rowOff>
    </xdr:to>
    <xdr:sp macro="" textlink="">
      <xdr:nvSpPr>
        <xdr:cNvPr id="275" name="フローチャート: 判断 274"/>
        <xdr:cNvSpPr/>
      </xdr:nvSpPr>
      <xdr:spPr>
        <a:xfrm>
          <a:off x="3649980" y="17948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90170</xdr:rowOff>
    </xdr:from>
    <xdr:to xmlns:xdr="http://schemas.openxmlformats.org/drawingml/2006/spreadsheetDrawing">
      <xdr:col>15</xdr:col>
      <xdr:colOff>101600</xdr:colOff>
      <xdr:row>105</xdr:row>
      <xdr:rowOff>20320</xdr:rowOff>
    </xdr:to>
    <xdr:sp macro="" textlink="">
      <xdr:nvSpPr>
        <xdr:cNvPr id="276" name="フローチャート: 判断 275"/>
        <xdr:cNvSpPr/>
      </xdr:nvSpPr>
      <xdr:spPr>
        <a:xfrm>
          <a:off x="27813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52070</xdr:rowOff>
    </xdr:from>
    <xdr:to xmlns:xdr="http://schemas.openxmlformats.org/drawingml/2006/spreadsheetDrawing">
      <xdr:col>10</xdr:col>
      <xdr:colOff>165100</xdr:colOff>
      <xdr:row>104</xdr:row>
      <xdr:rowOff>153670</xdr:rowOff>
    </xdr:to>
    <xdr:sp macro="" textlink="">
      <xdr:nvSpPr>
        <xdr:cNvPr id="277" name="フローチャート: 判断 276"/>
        <xdr:cNvSpPr/>
      </xdr:nvSpPr>
      <xdr:spPr>
        <a:xfrm>
          <a:off x="1917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22860</xdr:rowOff>
    </xdr:from>
    <xdr:to xmlns:xdr="http://schemas.openxmlformats.org/drawingml/2006/spreadsheetDrawing">
      <xdr:col>6</xdr:col>
      <xdr:colOff>38100</xdr:colOff>
      <xdr:row>104</xdr:row>
      <xdr:rowOff>124460</xdr:rowOff>
    </xdr:to>
    <xdr:sp macro="" textlink="">
      <xdr:nvSpPr>
        <xdr:cNvPr id="278" name="フローチャート: 判断 277"/>
        <xdr:cNvSpPr/>
      </xdr:nvSpPr>
      <xdr:spPr>
        <a:xfrm>
          <a:off x="1054100" y="178536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58825" cy="259080"/>
    <xdr:sp macro="" textlink="">
      <xdr:nvSpPr>
        <xdr:cNvPr id="279" name="テキスト ボックス 278"/>
        <xdr:cNvSpPr txBox="1"/>
      </xdr:nvSpPr>
      <xdr:spPr>
        <a:xfrm>
          <a:off x="432816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280" name="テキスト ボックス 279"/>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8825" cy="259080"/>
    <xdr:sp macro="" textlink="">
      <xdr:nvSpPr>
        <xdr:cNvPr id="281" name="テキスト ボックス 280"/>
        <xdr:cNvSpPr txBox="1"/>
      </xdr:nvSpPr>
      <xdr:spPr>
        <a:xfrm>
          <a:off x="264668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82" name="テキスト ボックス 281"/>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283" name="テキスト ボックス 282"/>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5080</xdr:rowOff>
    </xdr:from>
    <xdr:to xmlns:xdr="http://schemas.openxmlformats.org/drawingml/2006/spreadsheetDrawing">
      <xdr:col>24</xdr:col>
      <xdr:colOff>114300</xdr:colOff>
      <xdr:row>106</xdr:row>
      <xdr:rowOff>106680</xdr:rowOff>
    </xdr:to>
    <xdr:sp macro="" textlink="">
      <xdr:nvSpPr>
        <xdr:cNvPr id="284" name="楕円 283"/>
        <xdr:cNvSpPr/>
      </xdr:nvSpPr>
      <xdr:spPr>
        <a:xfrm>
          <a:off x="446278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154940</xdr:rowOff>
    </xdr:from>
    <xdr:ext cx="405130" cy="255905"/>
    <xdr:sp macro="" textlink="">
      <xdr:nvSpPr>
        <xdr:cNvPr id="285" name="【市民会館】&#10;有形固定資産減価償却率該当値テキスト"/>
        <xdr:cNvSpPr txBox="1"/>
      </xdr:nvSpPr>
      <xdr:spPr>
        <a:xfrm>
          <a:off x="4551680" y="181571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147320</xdr:rowOff>
    </xdr:from>
    <xdr:to xmlns:xdr="http://schemas.openxmlformats.org/drawingml/2006/spreadsheetDrawing">
      <xdr:col>20</xdr:col>
      <xdr:colOff>38100</xdr:colOff>
      <xdr:row>106</xdr:row>
      <xdr:rowOff>77470</xdr:rowOff>
    </xdr:to>
    <xdr:sp macro="" textlink="">
      <xdr:nvSpPr>
        <xdr:cNvPr id="286" name="楕円 285"/>
        <xdr:cNvSpPr/>
      </xdr:nvSpPr>
      <xdr:spPr>
        <a:xfrm>
          <a:off x="3649980" y="181495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26670</xdr:rowOff>
    </xdr:from>
    <xdr:to xmlns:xdr="http://schemas.openxmlformats.org/drawingml/2006/spreadsheetDrawing">
      <xdr:col>24</xdr:col>
      <xdr:colOff>63500</xdr:colOff>
      <xdr:row>106</xdr:row>
      <xdr:rowOff>55880</xdr:rowOff>
    </xdr:to>
    <xdr:cxnSp macro="">
      <xdr:nvCxnSpPr>
        <xdr:cNvPr id="287" name="直線コネクタ 286"/>
        <xdr:cNvCxnSpPr/>
      </xdr:nvCxnSpPr>
      <xdr:spPr>
        <a:xfrm>
          <a:off x="3700780" y="18200370"/>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118110</xdr:rowOff>
    </xdr:from>
    <xdr:to xmlns:xdr="http://schemas.openxmlformats.org/drawingml/2006/spreadsheetDrawing">
      <xdr:col>15</xdr:col>
      <xdr:colOff>101600</xdr:colOff>
      <xdr:row>106</xdr:row>
      <xdr:rowOff>48260</xdr:rowOff>
    </xdr:to>
    <xdr:sp macro="" textlink="">
      <xdr:nvSpPr>
        <xdr:cNvPr id="288" name="楕円 287"/>
        <xdr:cNvSpPr/>
      </xdr:nvSpPr>
      <xdr:spPr>
        <a:xfrm>
          <a:off x="2781300" y="181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168910</xdr:rowOff>
    </xdr:from>
    <xdr:to xmlns:xdr="http://schemas.openxmlformats.org/drawingml/2006/spreadsheetDrawing">
      <xdr:col>19</xdr:col>
      <xdr:colOff>177800</xdr:colOff>
      <xdr:row>106</xdr:row>
      <xdr:rowOff>26670</xdr:rowOff>
    </xdr:to>
    <xdr:cxnSp macro="">
      <xdr:nvCxnSpPr>
        <xdr:cNvPr id="289" name="直線コネクタ 288"/>
        <xdr:cNvCxnSpPr/>
      </xdr:nvCxnSpPr>
      <xdr:spPr>
        <a:xfrm>
          <a:off x="2832100" y="18171160"/>
          <a:ext cx="8686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93980</xdr:rowOff>
    </xdr:from>
    <xdr:to xmlns:xdr="http://schemas.openxmlformats.org/drawingml/2006/spreadsheetDrawing">
      <xdr:col>10</xdr:col>
      <xdr:colOff>165100</xdr:colOff>
      <xdr:row>106</xdr:row>
      <xdr:rowOff>24130</xdr:rowOff>
    </xdr:to>
    <xdr:sp macro="" textlink="">
      <xdr:nvSpPr>
        <xdr:cNvPr id="290" name="楕円 289"/>
        <xdr:cNvSpPr/>
      </xdr:nvSpPr>
      <xdr:spPr>
        <a:xfrm>
          <a:off x="1917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144780</xdr:rowOff>
    </xdr:from>
    <xdr:to xmlns:xdr="http://schemas.openxmlformats.org/drawingml/2006/spreadsheetDrawing">
      <xdr:col>15</xdr:col>
      <xdr:colOff>50800</xdr:colOff>
      <xdr:row>105</xdr:row>
      <xdr:rowOff>168910</xdr:rowOff>
    </xdr:to>
    <xdr:cxnSp macro="">
      <xdr:nvCxnSpPr>
        <xdr:cNvPr id="291" name="直線コネクタ 290"/>
        <xdr:cNvCxnSpPr/>
      </xdr:nvCxnSpPr>
      <xdr:spPr>
        <a:xfrm>
          <a:off x="1968500" y="18147030"/>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69850</xdr:rowOff>
    </xdr:from>
    <xdr:to xmlns:xdr="http://schemas.openxmlformats.org/drawingml/2006/spreadsheetDrawing">
      <xdr:col>6</xdr:col>
      <xdr:colOff>38100</xdr:colOff>
      <xdr:row>106</xdr:row>
      <xdr:rowOff>0</xdr:rowOff>
    </xdr:to>
    <xdr:sp macro="" textlink="">
      <xdr:nvSpPr>
        <xdr:cNvPr id="292" name="楕円 291"/>
        <xdr:cNvSpPr/>
      </xdr:nvSpPr>
      <xdr:spPr>
        <a:xfrm>
          <a:off x="1054100" y="18072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120650</xdr:rowOff>
    </xdr:from>
    <xdr:to xmlns:xdr="http://schemas.openxmlformats.org/drawingml/2006/spreadsheetDrawing">
      <xdr:col>10</xdr:col>
      <xdr:colOff>114300</xdr:colOff>
      <xdr:row>105</xdr:row>
      <xdr:rowOff>144780</xdr:rowOff>
    </xdr:to>
    <xdr:cxnSp macro="">
      <xdr:nvCxnSpPr>
        <xdr:cNvPr id="293" name="直線コネクタ 292"/>
        <xdr:cNvCxnSpPr/>
      </xdr:nvCxnSpPr>
      <xdr:spPr>
        <a:xfrm>
          <a:off x="1104900" y="18122900"/>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64770</xdr:rowOff>
    </xdr:from>
    <xdr:ext cx="401955" cy="255905"/>
    <xdr:sp macro="" textlink="">
      <xdr:nvSpPr>
        <xdr:cNvPr id="294" name="n_1aveValue【市民会館】&#10;有形固定資産減価償却率"/>
        <xdr:cNvSpPr txBox="1"/>
      </xdr:nvSpPr>
      <xdr:spPr>
        <a:xfrm>
          <a:off x="3490595" y="177241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36830</xdr:rowOff>
    </xdr:from>
    <xdr:ext cx="405130" cy="259080"/>
    <xdr:sp macro="" textlink="">
      <xdr:nvSpPr>
        <xdr:cNvPr id="295" name="n_2aveValue【市民会館】&#10;有形固定資産減価償却率"/>
        <xdr:cNvSpPr txBox="1"/>
      </xdr:nvSpPr>
      <xdr:spPr>
        <a:xfrm>
          <a:off x="2634615" y="17696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170180</xdr:rowOff>
    </xdr:from>
    <xdr:ext cx="401955" cy="259080"/>
    <xdr:sp macro="" textlink="">
      <xdr:nvSpPr>
        <xdr:cNvPr id="296" name="n_3aveValue【市民会館】&#10;有形固定資産減価償却率"/>
        <xdr:cNvSpPr txBox="1"/>
      </xdr:nvSpPr>
      <xdr:spPr>
        <a:xfrm>
          <a:off x="1771015" y="176580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140970</xdr:rowOff>
    </xdr:from>
    <xdr:ext cx="401955" cy="259080"/>
    <xdr:sp macro="" textlink="">
      <xdr:nvSpPr>
        <xdr:cNvPr id="297" name="n_4aveValue【市民会館】&#10;有形固定資産減価償却率"/>
        <xdr:cNvSpPr txBox="1"/>
      </xdr:nvSpPr>
      <xdr:spPr>
        <a:xfrm>
          <a:off x="907415" y="176288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68580</xdr:rowOff>
    </xdr:from>
    <xdr:ext cx="401955" cy="259080"/>
    <xdr:sp macro="" textlink="">
      <xdr:nvSpPr>
        <xdr:cNvPr id="298" name="n_1mainValue【市民会館】&#10;有形固定資産減価償却率"/>
        <xdr:cNvSpPr txBox="1"/>
      </xdr:nvSpPr>
      <xdr:spPr>
        <a:xfrm>
          <a:off x="3490595" y="182422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39370</xdr:rowOff>
    </xdr:from>
    <xdr:ext cx="405130" cy="259080"/>
    <xdr:sp macro="" textlink="">
      <xdr:nvSpPr>
        <xdr:cNvPr id="299" name="n_2mainValue【市民会館】&#10;有形固定資産減価償却率"/>
        <xdr:cNvSpPr txBox="1"/>
      </xdr:nvSpPr>
      <xdr:spPr>
        <a:xfrm>
          <a:off x="2634615" y="18213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15240</xdr:rowOff>
    </xdr:from>
    <xdr:ext cx="401955" cy="259080"/>
    <xdr:sp macro="" textlink="">
      <xdr:nvSpPr>
        <xdr:cNvPr id="300" name="n_3mainValue【市民会館】&#10;有形固定資産減価償却率"/>
        <xdr:cNvSpPr txBox="1"/>
      </xdr:nvSpPr>
      <xdr:spPr>
        <a:xfrm>
          <a:off x="1771015" y="181889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162560</xdr:rowOff>
    </xdr:from>
    <xdr:ext cx="401955" cy="259080"/>
    <xdr:sp macro="" textlink="">
      <xdr:nvSpPr>
        <xdr:cNvPr id="301" name="n_4mainValue【市民会館】&#10;有形固定資産減価償却率"/>
        <xdr:cNvSpPr txBox="1"/>
      </xdr:nvSpPr>
      <xdr:spPr>
        <a:xfrm>
          <a:off x="907415" y="18164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02" name="正方形/長方形 301"/>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34</xdr:col>
      <xdr:colOff>127000</xdr:colOff>
      <xdr:row>94</xdr:row>
      <xdr:rowOff>165100</xdr:rowOff>
    </xdr:from>
    <xdr:to xmlns:xdr="http://schemas.openxmlformats.org/drawingml/2006/spreadsheetDrawing">
      <xdr:col>42</xdr:col>
      <xdr:colOff>127000</xdr:colOff>
      <xdr:row>96</xdr:row>
      <xdr:rowOff>76200</xdr:rowOff>
    </xdr:to>
    <xdr:sp macro="" textlink="">
      <xdr:nvSpPr>
        <xdr:cNvPr id="303" name="正方形/長方形 302"/>
        <xdr:cNvSpPr/>
      </xdr:nvSpPr>
      <xdr:spPr>
        <a:xfrm>
          <a:off x="64312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96</xdr:row>
      <xdr:rowOff>25400</xdr:rowOff>
    </xdr:from>
    <xdr:to xmlns:xdr="http://schemas.openxmlformats.org/drawingml/2006/spreadsheetDrawing">
      <xdr:col>42</xdr:col>
      <xdr:colOff>127000</xdr:colOff>
      <xdr:row>97</xdr:row>
      <xdr:rowOff>107950</xdr:rowOff>
    </xdr:to>
    <xdr:sp macro="" textlink="">
      <xdr:nvSpPr>
        <xdr:cNvPr id="304" name="正方形/長方形 303"/>
        <xdr:cNvSpPr/>
      </xdr:nvSpPr>
      <xdr:spPr>
        <a:xfrm>
          <a:off x="64312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94</xdr:row>
      <xdr:rowOff>165100</xdr:rowOff>
    </xdr:from>
    <xdr:to xmlns:xdr="http://schemas.openxmlformats.org/drawingml/2006/spreadsheetDrawing">
      <xdr:col>49</xdr:col>
      <xdr:colOff>63500</xdr:colOff>
      <xdr:row>96</xdr:row>
      <xdr:rowOff>76200</xdr:rowOff>
    </xdr:to>
    <xdr:sp macro="" textlink="">
      <xdr:nvSpPr>
        <xdr:cNvPr id="305" name="正方形/長方形 304"/>
        <xdr:cNvSpPr/>
      </xdr:nvSpPr>
      <xdr:spPr>
        <a:xfrm>
          <a:off x="7665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41</xdr:col>
      <xdr:colOff>63500</xdr:colOff>
      <xdr:row>96</xdr:row>
      <xdr:rowOff>25400</xdr:rowOff>
    </xdr:from>
    <xdr:to xmlns:xdr="http://schemas.openxmlformats.org/drawingml/2006/spreadsheetDrawing">
      <xdr:col>49</xdr:col>
      <xdr:colOff>63500</xdr:colOff>
      <xdr:row>97</xdr:row>
      <xdr:rowOff>107950</xdr:rowOff>
    </xdr:to>
    <xdr:sp macro="" textlink="">
      <xdr:nvSpPr>
        <xdr:cNvPr id="306" name="正方形/長方形 305"/>
        <xdr:cNvSpPr/>
      </xdr:nvSpPr>
      <xdr:spPr>
        <a:xfrm>
          <a:off x="7665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07" name="正方形/長方形 306"/>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308" name="テキスト ボックス 307"/>
        <xdr:cNvSpPr txBox="1"/>
      </xdr:nvSpPr>
      <xdr:spPr>
        <a:xfrm>
          <a:off x="639318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09" name="直線コネクタ 308"/>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310" name="直線コネクタ 309"/>
        <xdr:cNvCxnSpPr/>
      </xdr:nvCxnSpPr>
      <xdr:spPr>
        <a:xfrm>
          <a:off x="6431280" y="18723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185" cy="255905"/>
    <xdr:sp macro="" textlink="">
      <xdr:nvSpPr>
        <xdr:cNvPr id="311" name="テキスト ボックス 310"/>
        <xdr:cNvSpPr txBox="1"/>
      </xdr:nvSpPr>
      <xdr:spPr>
        <a:xfrm>
          <a:off x="597408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312" name="直線コネクタ 311"/>
        <xdr:cNvCxnSpPr/>
      </xdr:nvCxnSpPr>
      <xdr:spPr>
        <a:xfrm>
          <a:off x="6431280" y="18397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185" cy="259080"/>
    <xdr:sp macro="" textlink="">
      <xdr:nvSpPr>
        <xdr:cNvPr id="313" name="テキスト ボックス 312"/>
        <xdr:cNvSpPr txBox="1"/>
      </xdr:nvSpPr>
      <xdr:spPr>
        <a:xfrm>
          <a:off x="597408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314" name="直線コネクタ 313"/>
        <xdr:cNvCxnSpPr/>
      </xdr:nvCxnSpPr>
      <xdr:spPr>
        <a:xfrm>
          <a:off x="6431280" y="180701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185" cy="255905"/>
    <xdr:sp macro="" textlink="">
      <xdr:nvSpPr>
        <xdr:cNvPr id="315" name="テキスト ボックス 314"/>
        <xdr:cNvSpPr txBox="1"/>
      </xdr:nvSpPr>
      <xdr:spPr>
        <a:xfrm>
          <a:off x="597408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316" name="直線コネクタ 315"/>
        <xdr:cNvCxnSpPr/>
      </xdr:nvCxnSpPr>
      <xdr:spPr>
        <a:xfrm>
          <a:off x="6431280" y="17743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185" cy="258445"/>
    <xdr:sp macro="" textlink="">
      <xdr:nvSpPr>
        <xdr:cNvPr id="317" name="テキスト ボックス 316"/>
        <xdr:cNvSpPr txBox="1"/>
      </xdr:nvSpPr>
      <xdr:spPr>
        <a:xfrm>
          <a:off x="597408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318" name="直線コネクタ 317"/>
        <xdr:cNvCxnSpPr/>
      </xdr:nvCxnSpPr>
      <xdr:spPr>
        <a:xfrm>
          <a:off x="6431280" y="17417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185" cy="259080"/>
    <xdr:sp macro="" textlink="">
      <xdr:nvSpPr>
        <xdr:cNvPr id="319" name="テキスト ボックス 318"/>
        <xdr:cNvSpPr txBox="1"/>
      </xdr:nvSpPr>
      <xdr:spPr>
        <a:xfrm>
          <a:off x="597408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320" name="直線コネクタ 319"/>
        <xdr:cNvCxnSpPr/>
      </xdr:nvCxnSpPr>
      <xdr:spPr>
        <a:xfrm>
          <a:off x="6431280" y="1709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185" cy="255905"/>
    <xdr:sp macro="" textlink="">
      <xdr:nvSpPr>
        <xdr:cNvPr id="321" name="テキスト ボックス 320"/>
        <xdr:cNvSpPr txBox="1"/>
      </xdr:nvSpPr>
      <xdr:spPr>
        <a:xfrm>
          <a:off x="597408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22" name="直線コネクタ 321"/>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323" name="テキスト ボックス 322"/>
        <xdr:cNvSpPr txBox="1"/>
      </xdr:nvSpPr>
      <xdr:spPr>
        <a:xfrm>
          <a:off x="597408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24"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44450</xdr:rowOff>
    </xdr:from>
    <xdr:ext cx="466725" cy="259080"/>
    <xdr:sp macro="" textlink="">
      <xdr:nvSpPr>
        <xdr:cNvPr id="325" name="【市民会館】&#10;一人当たり面積平均値テキスト"/>
        <xdr:cNvSpPr txBox="1"/>
      </xdr:nvSpPr>
      <xdr:spPr>
        <a:xfrm>
          <a:off x="10236200" y="1787525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97790</xdr:rowOff>
    </xdr:from>
    <xdr:to xmlns:xdr="http://schemas.openxmlformats.org/drawingml/2006/spreadsheetDrawing">
      <xdr:col>55</xdr:col>
      <xdr:colOff>50800</xdr:colOff>
      <xdr:row>106</xdr:row>
      <xdr:rowOff>27940</xdr:rowOff>
    </xdr:to>
    <xdr:sp macro="" textlink="">
      <xdr:nvSpPr>
        <xdr:cNvPr id="326" name="フローチャート: 判断 325"/>
        <xdr:cNvSpPr/>
      </xdr:nvSpPr>
      <xdr:spPr>
        <a:xfrm>
          <a:off x="10152380" y="181000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11430</xdr:rowOff>
    </xdr:from>
    <xdr:to xmlns:xdr="http://schemas.openxmlformats.org/drawingml/2006/spreadsheetDrawing">
      <xdr:col>50</xdr:col>
      <xdr:colOff>165100</xdr:colOff>
      <xdr:row>106</xdr:row>
      <xdr:rowOff>113030</xdr:rowOff>
    </xdr:to>
    <xdr:sp macro="" textlink="">
      <xdr:nvSpPr>
        <xdr:cNvPr id="327" name="フローチャート: 判断 326"/>
        <xdr:cNvSpPr/>
      </xdr:nvSpPr>
      <xdr:spPr>
        <a:xfrm>
          <a:off x="9334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40640</xdr:rowOff>
    </xdr:from>
    <xdr:to xmlns:xdr="http://schemas.openxmlformats.org/drawingml/2006/spreadsheetDrawing">
      <xdr:col>46</xdr:col>
      <xdr:colOff>38100</xdr:colOff>
      <xdr:row>106</xdr:row>
      <xdr:rowOff>142240</xdr:rowOff>
    </xdr:to>
    <xdr:sp macro="" textlink="">
      <xdr:nvSpPr>
        <xdr:cNvPr id="328" name="フローチャート: 判断 327"/>
        <xdr:cNvSpPr/>
      </xdr:nvSpPr>
      <xdr:spPr>
        <a:xfrm>
          <a:off x="8470900" y="182143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23495</xdr:rowOff>
    </xdr:from>
    <xdr:to xmlns:xdr="http://schemas.openxmlformats.org/drawingml/2006/spreadsheetDrawing">
      <xdr:col>41</xdr:col>
      <xdr:colOff>101600</xdr:colOff>
      <xdr:row>106</xdr:row>
      <xdr:rowOff>125095</xdr:rowOff>
    </xdr:to>
    <xdr:sp macro="" textlink="">
      <xdr:nvSpPr>
        <xdr:cNvPr id="329" name="フローチャート: 判断 328"/>
        <xdr:cNvSpPr/>
      </xdr:nvSpPr>
      <xdr:spPr>
        <a:xfrm>
          <a:off x="760222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158750</xdr:rowOff>
    </xdr:from>
    <xdr:to xmlns:xdr="http://schemas.openxmlformats.org/drawingml/2006/spreadsheetDrawing">
      <xdr:col>36</xdr:col>
      <xdr:colOff>165100</xdr:colOff>
      <xdr:row>106</xdr:row>
      <xdr:rowOff>88900</xdr:rowOff>
    </xdr:to>
    <xdr:sp macro="" textlink="">
      <xdr:nvSpPr>
        <xdr:cNvPr id="330" name="フローチャート: 判断 329"/>
        <xdr:cNvSpPr/>
      </xdr:nvSpPr>
      <xdr:spPr>
        <a:xfrm>
          <a:off x="673862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31" name="テキスト ボックス 330"/>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32" name="テキスト ボックス 331"/>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33" name="テキスト ボックス 332"/>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8825" cy="259080"/>
    <xdr:sp macro="" textlink="">
      <xdr:nvSpPr>
        <xdr:cNvPr id="334" name="テキスト ボックス 333"/>
        <xdr:cNvSpPr txBox="1"/>
      </xdr:nvSpPr>
      <xdr:spPr>
        <a:xfrm>
          <a:off x="74676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35" name="テキスト ボックス 334"/>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164465</xdr:rowOff>
    </xdr:from>
    <xdr:to xmlns:xdr="http://schemas.openxmlformats.org/drawingml/2006/spreadsheetDrawing">
      <xdr:col>55</xdr:col>
      <xdr:colOff>50800</xdr:colOff>
      <xdr:row>108</xdr:row>
      <xdr:rowOff>94615</xdr:rowOff>
    </xdr:to>
    <xdr:sp macro="" textlink="">
      <xdr:nvSpPr>
        <xdr:cNvPr id="336" name="楕円 335"/>
        <xdr:cNvSpPr/>
      </xdr:nvSpPr>
      <xdr:spPr>
        <a:xfrm>
          <a:off x="10152380" y="185096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79375</xdr:rowOff>
    </xdr:from>
    <xdr:ext cx="466725" cy="258445"/>
    <xdr:sp macro="" textlink="">
      <xdr:nvSpPr>
        <xdr:cNvPr id="337" name="【市民会館】&#10;一人当たり面積該当値テキスト"/>
        <xdr:cNvSpPr txBox="1"/>
      </xdr:nvSpPr>
      <xdr:spPr>
        <a:xfrm>
          <a:off x="10236200" y="184245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165100</xdr:rowOff>
    </xdr:from>
    <xdr:to xmlns:xdr="http://schemas.openxmlformats.org/drawingml/2006/spreadsheetDrawing">
      <xdr:col>50</xdr:col>
      <xdr:colOff>165100</xdr:colOff>
      <xdr:row>108</xdr:row>
      <xdr:rowOff>95250</xdr:rowOff>
    </xdr:to>
    <xdr:sp macro="" textlink="">
      <xdr:nvSpPr>
        <xdr:cNvPr id="338" name="楕円 337"/>
        <xdr:cNvSpPr/>
      </xdr:nvSpPr>
      <xdr:spPr>
        <a:xfrm>
          <a:off x="9334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43815</xdr:rowOff>
    </xdr:from>
    <xdr:to xmlns:xdr="http://schemas.openxmlformats.org/drawingml/2006/spreadsheetDrawing">
      <xdr:col>55</xdr:col>
      <xdr:colOff>0</xdr:colOff>
      <xdr:row>108</xdr:row>
      <xdr:rowOff>44450</xdr:rowOff>
    </xdr:to>
    <xdr:cxnSp macro="">
      <xdr:nvCxnSpPr>
        <xdr:cNvPr id="339" name="直線コネクタ 338"/>
        <xdr:cNvCxnSpPr/>
      </xdr:nvCxnSpPr>
      <xdr:spPr>
        <a:xfrm flipV="1">
          <a:off x="9385300" y="1856041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165100</xdr:rowOff>
    </xdr:from>
    <xdr:to xmlns:xdr="http://schemas.openxmlformats.org/drawingml/2006/spreadsheetDrawing">
      <xdr:col>46</xdr:col>
      <xdr:colOff>38100</xdr:colOff>
      <xdr:row>108</xdr:row>
      <xdr:rowOff>95250</xdr:rowOff>
    </xdr:to>
    <xdr:sp macro="" textlink="">
      <xdr:nvSpPr>
        <xdr:cNvPr id="340" name="楕円 339"/>
        <xdr:cNvSpPr/>
      </xdr:nvSpPr>
      <xdr:spPr>
        <a:xfrm>
          <a:off x="8470900" y="18510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44450</xdr:rowOff>
    </xdr:from>
    <xdr:to xmlns:xdr="http://schemas.openxmlformats.org/drawingml/2006/spreadsheetDrawing">
      <xdr:col>50</xdr:col>
      <xdr:colOff>114300</xdr:colOff>
      <xdr:row>108</xdr:row>
      <xdr:rowOff>44450</xdr:rowOff>
    </xdr:to>
    <xdr:cxnSp macro="">
      <xdr:nvCxnSpPr>
        <xdr:cNvPr id="341" name="直線コネクタ 340"/>
        <xdr:cNvCxnSpPr/>
      </xdr:nvCxnSpPr>
      <xdr:spPr>
        <a:xfrm>
          <a:off x="8521700" y="185610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164465</xdr:rowOff>
    </xdr:from>
    <xdr:to xmlns:xdr="http://schemas.openxmlformats.org/drawingml/2006/spreadsheetDrawing">
      <xdr:col>41</xdr:col>
      <xdr:colOff>101600</xdr:colOff>
      <xdr:row>108</xdr:row>
      <xdr:rowOff>94615</xdr:rowOff>
    </xdr:to>
    <xdr:sp macro="" textlink="">
      <xdr:nvSpPr>
        <xdr:cNvPr id="342" name="楕円 341"/>
        <xdr:cNvSpPr/>
      </xdr:nvSpPr>
      <xdr:spPr>
        <a:xfrm>
          <a:off x="7602220" y="185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43815</xdr:rowOff>
    </xdr:from>
    <xdr:to xmlns:xdr="http://schemas.openxmlformats.org/drawingml/2006/spreadsheetDrawing">
      <xdr:col>45</xdr:col>
      <xdr:colOff>177800</xdr:colOff>
      <xdr:row>108</xdr:row>
      <xdr:rowOff>44450</xdr:rowOff>
    </xdr:to>
    <xdr:cxnSp macro="">
      <xdr:nvCxnSpPr>
        <xdr:cNvPr id="343" name="直線コネクタ 342"/>
        <xdr:cNvCxnSpPr/>
      </xdr:nvCxnSpPr>
      <xdr:spPr>
        <a:xfrm>
          <a:off x="7653020" y="1856041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165100</xdr:rowOff>
    </xdr:from>
    <xdr:to xmlns:xdr="http://schemas.openxmlformats.org/drawingml/2006/spreadsheetDrawing">
      <xdr:col>36</xdr:col>
      <xdr:colOff>165100</xdr:colOff>
      <xdr:row>108</xdr:row>
      <xdr:rowOff>95250</xdr:rowOff>
    </xdr:to>
    <xdr:sp macro="" textlink="">
      <xdr:nvSpPr>
        <xdr:cNvPr id="344" name="楕円 343"/>
        <xdr:cNvSpPr/>
      </xdr:nvSpPr>
      <xdr:spPr>
        <a:xfrm>
          <a:off x="673862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43815</xdr:rowOff>
    </xdr:from>
    <xdr:to xmlns:xdr="http://schemas.openxmlformats.org/drawingml/2006/spreadsheetDrawing">
      <xdr:col>41</xdr:col>
      <xdr:colOff>50800</xdr:colOff>
      <xdr:row>108</xdr:row>
      <xdr:rowOff>44450</xdr:rowOff>
    </xdr:to>
    <xdr:cxnSp macro="">
      <xdr:nvCxnSpPr>
        <xdr:cNvPr id="345" name="直線コネクタ 344"/>
        <xdr:cNvCxnSpPr/>
      </xdr:nvCxnSpPr>
      <xdr:spPr>
        <a:xfrm flipV="1">
          <a:off x="6789420" y="1856041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129540</xdr:rowOff>
    </xdr:from>
    <xdr:ext cx="466725" cy="259080"/>
    <xdr:sp macro="" textlink="">
      <xdr:nvSpPr>
        <xdr:cNvPr id="346" name="n_1aveValue【市民会館】&#10;一人当たり面積"/>
        <xdr:cNvSpPr txBox="1"/>
      </xdr:nvSpPr>
      <xdr:spPr>
        <a:xfrm>
          <a:off x="9142730" y="17960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158750</xdr:rowOff>
    </xdr:from>
    <xdr:ext cx="469900" cy="259080"/>
    <xdr:sp macro="" textlink="">
      <xdr:nvSpPr>
        <xdr:cNvPr id="347" name="n_2aveValue【市民会館】&#10;一人当たり面積"/>
        <xdr:cNvSpPr txBox="1"/>
      </xdr:nvSpPr>
      <xdr:spPr>
        <a:xfrm>
          <a:off x="8291830" y="1798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141605</xdr:rowOff>
    </xdr:from>
    <xdr:ext cx="466725" cy="259080"/>
    <xdr:sp macro="" textlink="">
      <xdr:nvSpPr>
        <xdr:cNvPr id="348" name="n_3aveValue【市民会館】&#10;一人当たり面積"/>
        <xdr:cNvSpPr txBox="1"/>
      </xdr:nvSpPr>
      <xdr:spPr>
        <a:xfrm>
          <a:off x="7423150" y="17972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105410</xdr:rowOff>
    </xdr:from>
    <xdr:ext cx="466725" cy="259080"/>
    <xdr:sp macro="" textlink="">
      <xdr:nvSpPr>
        <xdr:cNvPr id="349" name="n_4aveValue【市民会館】&#10;一人当たり面積"/>
        <xdr:cNvSpPr txBox="1"/>
      </xdr:nvSpPr>
      <xdr:spPr>
        <a:xfrm>
          <a:off x="6559550" y="17936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86360</xdr:rowOff>
    </xdr:from>
    <xdr:ext cx="466725" cy="255905"/>
    <xdr:sp macro="" textlink="">
      <xdr:nvSpPr>
        <xdr:cNvPr id="350" name="n_1mainValue【市民会館】&#10;一人当たり面積"/>
        <xdr:cNvSpPr txBox="1"/>
      </xdr:nvSpPr>
      <xdr:spPr>
        <a:xfrm>
          <a:off x="9142730" y="18602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86360</xdr:rowOff>
    </xdr:from>
    <xdr:ext cx="469900" cy="255905"/>
    <xdr:sp macro="" textlink="">
      <xdr:nvSpPr>
        <xdr:cNvPr id="351" name="n_2mainValue【市民会館】&#10;一人当たり面積"/>
        <xdr:cNvSpPr txBox="1"/>
      </xdr:nvSpPr>
      <xdr:spPr>
        <a:xfrm>
          <a:off x="8291830" y="186029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86360</xdr:rowOff>
    </xdr:from>
    <xdr:ext cx="466725" cy="255905"/>
    <xdr:sp macro="" textlink="">
      <xdr:nvSpPr>
        <xdr:cNvPr id="352" name="n_3mainValue【市民会館】&#10;一人当たり面積"/>
        <xdr:cNvSpPr txBox="1"/>
      </xdr:nvSpPr>
      <xdr:spPr>
        <a:xfrm>
          <a:off x="7423150" y="18602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86360</xdr:rowOff>
    </xdr:from>
    <xdr:ext cx="466725" cy="255905"/>
    <xdr:sp macro="" textlink="">
      <xdr:nvSpPr>
        <xdr:cNvPr id="353" name="n_4mainValue【市民会館】&#10;一人当たり面積"/>
        <xdr:cNvSpPr txBox="1"/>
      </xdr:nvSpPr>
      <xdr:spPr>
        <a:xfrm>
          <a:off x="6559550" y="186029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54" name="正方形/長方形 353"/>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355" name="正方形/長方形 354"/>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356" name="正方形/長方形 355"/>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357" name="正方形/長方形 356"/>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358" name="正方形/長方形 357"/>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359" name="正方形/長方形 358"/>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360" name="正方形/長方形 359"/>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61" name="正方形/長方形 360"/>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30505"/>
    <xdr:sp macro="" textlink="">
      <xdr:nvSpPr>
        <xdr:cNvPr id="362" name="テキスト ボックス 361"/>
        <xdr:cNvSpPr txBox="1"/>
      </xdr:nvSpPr>
      <xdr:spPr>
        <a:xfrm>
          <a:off x="12077700" y="5143500"/>
          <a:ext cx="2952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363" name="直線コネクタ 362"/>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364" name="テキスト ボックス 363"/>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365" name="直線コネクタ 364"/>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68580</xdr:rowOff>
    </xdr:from>
    <xdr:ext cx="467360" cy="264795"/>
    <xdr:sp macro="" textlink="">
      <xdr:nvSpPr>
        <xdr:cNvPr id="366" name="テキスト ボックス 365"/>
        <xdr:cNvSpPr txBox="1"/>
      </xdr:nvSpPr>
      <xdr:spPr>
        <a:xfrm>
          <a:off x="1166368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67" name="直線コネクタ 366"/>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62255"/>
    <xdr:sp macro="" textlink="">
      <xdr:nvSpPr>
        <xdr:cNvPr id="368" name="テキスト ボックス 367"/>
        <xdr:cNvSpPr txBox="1"/>
      </xdr:nvSpPr>
      <xdr:spPr>
        <a:xfrm>
          <a:off x="11722735" y="671639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369" name="直線コネクタ 368"/>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2890"/>
    <xdr:sp macro="" textlink="">
      <xdr:nvSpPr>
        <xdr:cNvPr id="370" name="テキスト ボックス 369"/>
        <xdr:cNvSpPr txBox="1"/>
      </xdr:nvSpPr>
      <xdr:spPr>
        <a:xfrm>
          <a:off x="11722735" y="63385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371" name="直線コネクタ 370"/>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372" name="テキスト ボックス 371"/>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373" name="直線コネクタ 372"/>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88265</xdr:rowOff>
    </xdr:from>
    <xdr:ext cx="403225" cy="261620"/>
    <xdr:sp macro="" textlink="">
      <xdr:nvSpPr>
        <xdr:cNvPr id="374" name="テキスト ボックス 373"/>
        <xdr:cNvSpPr txBox="1"/>
      </xdr:nvSpPr>
      <xdr:spPr>
        <a:xfrm>
          <a:off x="11722735" y="5574665"/>
          <a:ext cx="403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375" name="直線コネクタ 374"/>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48895</xdr:rowOff>
    </xdr:from>
    <xdr:ext cx="339090" cy="264795"/>
    <xdr:sp macro="" textlink="">
      <xdr:nvSpPr>
        <xdr:cNvPr id="376" name="テキスト ボックス 375"/>
        <xdr:cNvSpPr txBox="1"/>
      </xdr:nvSpPr>
      <xdr:spPr>
        <a:xfrm>
          <a:off x="11786870" y="5192395"/>
          <a:ext cx="339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77" name="【一般廃棄物処理施設】&#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38735</xdr:rowOff>
    </xdr:from>
    <xdr:to xmlns:xdr="http://schemas.openxmlformats.org/drawingml/2006/spreadsheetDrawing">
      <xdr:col>85</xdr:col>
      <xdr:colOff>126365</xdr:colOff>
      <xdr:row>41</xdr:row>
      <xdr:rowOff>113030</xdr:rowOff>
    </xdr:to>
    <xdr:cxnSp macro="">
      <xdr:nvCxnSpPr>
        <xdr:cNvPr id="378" name="直線コネクタ 377"/>
        <xdr:cNvCxnSpPr/>
      </xdr:nvCxnSpPr>
      <xdr:spPr>
        <a:xfrm flipV="1">
          <a:off x="15887065" y="569658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116840</xdr:rowOff>
    </xdr:from>
    <xdr:ext cx="405130" cy="264795"/>
    <xdr:sp macro="" textlink="">
      <xdr:nvSpPr>
        <xdr:cNvPr id="379" name="【一般廃棄物処理施設】&#10;有形固定資産減価償却率最小値テキスト"/>
        <xdr:cNvSpPr txBox="1"/>
      </xdr:nvSpPr>
      <xdr:spPr>
        <a:xfrm>
          <a:off x="15925800" y="714629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113030</xdr:rowOff>
    </xdr:from>
    <xdr:to xmlns:xdr="http://schemas.openxmlformats.org/drawingml/2006/spreadsheetDrawing">
      <xdr:col>86</xdr:col>
      <xdr:colOff>25400</xdr:colOff>
      <xdr:row>41</xdr:row>
      <xdr:rowOff>113030</xdr:rowOff>
    </xdr:to>
    <xdr:cxnSp macro="">
      <xdr:nvCxnSpPr>
        <xdr:cNvPr id="380" name="直線コネクタ 379"/>
        <xdr:cNvCxnSpPr/>
      </xdr:nvCxnSpPr>
      <xdr:spPr>
        <a:xfrm>
          <a:off x="15798800" y="7142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160020</xdr:rowOff>
    </xdr:from>
    <xdr:ext cx="405130" cy="264795"/>
    <xdr:sp macro="" textlink="">
      <xdr:nvSpPr>
        <xdr:cNvPr id="381" name="【一般廃棄物処理施設】&#10;有形固定資産減価償却率最大値テキスト"/>
        <xdr:cNvSpPr txBox="1"/>
      </xdr:nvSpPr>
      <xdr:spPr>
        <a:xfrm>
          <a:off x="15925800" y="54749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38735</xdr:rowOff>
    </xdr:from>
    <xdr:to xmlns:xdr="http://schemas.openxmlformats.org/drawingml/2006/spreadsheetDrawing">
      <xdr:col>86</xdr:col>
      <xdr:colOff>25400</xdr:colOff>
      <xdr:row>33</xdr:row>
      <xdr:rowOff>38735</xdr:rowOff>
    </xdr:to>
    <xdr:cxnSp macro="">
      <xdr:nvCxnSpPr>
        <xdr:cNvPr id="382" name="直線コネクタ 381"/>
        <xdr:cNvCxnSpPr/>
      </xdr:nvCxnSpPr>
      <xdr:spPr>
        <a:xfrm>
          <a:off x="15798800" y="5696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19685</xdr:rowOff>
    </xdr:from>
    <xdr:ext cx="405130" cy="262255"/>
    <xdr:sp macro="" textlink="">
      <xdr:nvSpPr>
        <xdr:cNvPr id="383" name="【一般廃棄物処理施設】&#10;有形固定資産減価償却率平均値テキスト"/>
        <xdr:cNvSpPr txBox="1"/>
      </xdr:nvSpPr>
      <xdr:spPr>
        <a:xfrm>
          <a:off x="15925800" y="6363335"/>
          <a:ext cx="4051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41910</xdr:rowOff>
    </xdr:from>
    <xdr:to xmlns:xdr="http://schemas.openxmlformats.org/drawingml/2006/spreadsheetDrawing">
      <xdr:col>85</xdr:col>
      <xdr:colOff>177800</xdr:colOff>
      <xdr:row>37</xdr:row>
      <xdr:rowOff>145415</xdr:rowOff>
    </xdr:to>
    <xdr:sp macro="" textlink="">
      <xdr:nvSpPr>
        <xdr:cNvPr id="384" name="フローチャート: 判断 383"/>
        <xdr:cNvSpPr/>
      </xdr:nvSpPr>
      <xdr:spPr>
        <a:xfrm>
          <a:off x="15836900" y="6385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43815</xdr:rowOff>
    </xdr:from>
    <xdr:to xmlns:xdr="http://schemas.openxmlformats.org/drawingml/2006/spreadsheetDrawing">
      <xdr:col>81</xdr:col>
      <xdr:colOff>101600</xdr:colOff>
      <xdr:row>37</xdr:row>
      <xdr:rowOff>147320</xdr:rowOff>
    </xdr:to>
    <xdr:sp macro="" textlink="">
      <xdr:nvSpPr>
        <xdr:cNvPr id="385" name="フローチャート: 判断 384"/>
        <xdr:cNvSpPr/>
      </xdr:nvSpPr>
      <xdr:spPr>
        <a:xfrm>
          <a:off x="15019020" y="63874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50800</xdr:rowOff>
    </xdr:from>
    <xdr:to xmlns:xdr="http://schemas.openxmlformats.org/drawingml/2006/spreadsheetDrawing">
      <xdr:col>76</xdr:col>
      <xdr:colOff>165100</xdr:colOff>
      <xdr:row>37</xdr:row>
      <xdr:rowOff>155575</xdr:rowOff>
    </xdr:to>
    <xdr:sp macro="" textlink="">
      <xdr:nvSpPr>
        <xdr:cNvPr id="386" name="フローチャート: 判断 385"/>
        <xdr:cNvSpPr/>
      </xdr:nvSpPr>
      <xdr:spPr>
        <a:xfrm>
          <a:off x="14155420" y="63944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95885</xdr:rowOff>
    </xdr:from>
    <xdr:to xmlns:xdr="http://schemas.openxmlformats.org/drawingml/2006/spreadsheetDrawing">
      <xdr:col>72</xdr:col>
      <xdr:colOff>38100</xdr:colOff>
      <xdr:row>38</xdr:row>
      <xdr:rowOff>24765</xdr:rowOff>
    </xdr:to>
    <xdr:sp macro="" textlink="">
      <xdr:nvSpPr>
        <xdr:cNvPr id="387" name="フローチャート: 判断 386"/>
        <xdr:cNvSpPr/>
      </xdr:nvSpPr>
      <xdr:spPr>
        <a:xfrm>
          <a:off x="13291820" y="643953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27940</xdr:rowOff>
    </xdr:from>
    <xdr:to xmlns:xdr="http://schemas.openxmlformats.org/drawingml/2006/spreadsheetDrawing">
      <xdr:col>67</xdr:col>
      <xdr:colOff>101600</xdr:colOff>
      <xdr:row>37</xdr:row>
      <xdr:rowOff>132080</xdr:rowOff>
    </xdr:to>
    <xdr:sp macro="" textlink="">
      <xdr:nvSpPr>
        <xdr:cNvPr id="388" name="フローチャート: 判断 387"/>
        <xdr:cNvSpPr/>
      </xdr:nvSpPr>
      <xdr:spPr>
        <a:xfrm>
          <a:off x="12423140" y="63715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2255"/>
    <xdr:sp macro="" textlink="">
      <xdr:nvSpPr>
        <xdr:cNvPr id="389" name="テキスト ボックス 388"/>
        <xdr:cNvSpPr txBox="1"/>
      </xdr:nvSpPr>
      <xdr:spPr>
        <a:xfrm>
          <a:off x="1570228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58825" cy="262255"/>
    <xdr:sp macro="" textlink="">
      <xdr:nvSpPr>
        <xdr:cNvPr id="390" name="テキスト ボックス 389"/>
        <xdr:cNvSpPr txBox="1"/>
      </xdr:nvSpPr>
      <xdr:spPr>
        <a:xfrm>
          <a:off x="1488440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2255"/>
    <xdr:sp macro="" textlink="">
      <xdr:nvSpPr>
        <xdr:cNvPr id="391" name="テキスト ボックス 390"/>
        <xdr:cNvSpPr txBox="1"/>
      </xdr:nvSpPr>
      <xdr:spPr>
        <a:xfrm>
          <a:off x="140208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2255"/>
    <xdr:sp macro="" textlink="">
      <xdr:nvSpPr>
        <xdr:cNvPr id="392" name="テキスト ボックス 391"/>
        <xdr:cNvSpPr txBox="1"/>
      </xdr:nvSpPr>
      <xdr:spPr>
        <a:xfrm>
          <a:off x="131572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58825" cy="262255"/>
    <xdr:sp macro="" textlink="">
      <xdr:nvSpPr>
        <xdr:cNvPr id="393" name="テキスト ボックス 392"/>
        <xdr:cNvSpPr txBox="1"/>
      </xdr:nvSpPr>
      <xdr:spPr>
        <a:xfrm>
          <a:off x="1228852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18415</xdr:rowOff>
    </xdr:from>
    <xdr:to xmlns:xdr="http://schemas.openxmlformats.org/drawingml/2006/spreadsheetDrawing">
      <xdr:col>85</xdr:col>
      <xdr:colOff>177800</xdr:colOff>
      <xdr:row>37</xdr:row>
      <xdr:rowOff>122555</xdr:rowOff>
    </xdr:to>
    <xdr:sp macro="" textlink="">
      <xdr:nvSpPr>
        <xdr:cNvPr id="394" name="楕円 393"/>
        <xdr:cNvSpPr/>
      </xdr:nvSpPr>
      <xdr:spPr>
        <a:xfrm>
          <a:off x="15836900" y="63620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41910</xdr:rowOff>
    </xdr:from>
    <xdr:ext cx="405130" cy="262255"/>
    <xdr:sp macro="" textlink="">
      <xdr:nvSpPr>
        <xdr:cNvPr id="395" name="【一般廃棄物処理施設】&#10;有形固定資産減価償却率該当値テキスト"/>
        <xdr:cNvSpPr txBox="1"/>
      </xdr:nvSpPr>
      <xdr:spPr>
        <a:xfrm>
          <a:off x="15925800" y="621411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18415</xdr:rowOff>
    </xdr:from>
    <xdr:to xmlns:xdr="http://schemas.openxmlformats.org/drawingml/2006/spreadsheetDrawing">
      <xdr:col>81</xdr:col>
      <xdr:colOff>101600</xdr:colOff>
      <xdr:row>38</xdr:row>
      <xdr:rowOff>122555</xdr:rowOff>
    </xdr:to>
    <xdr:sp macro="" textlink="">
      <xdr:nvSpPr>
        <xdr:cNvPr id="396" name="楕円 395"/>
        <xdr:cNvSpPr/>
      </xdr:nvSpPr>
      <xdr:spPr>
        <a:xfrm>
          <a:off x="15019020" y="65335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69850</xdr:rowOff>
    </xdr:from>
    <xdr:to xmlns:xdr="http://schemas.openxmlformats.org/drawingml/2006/spreadsheetDrawing">
      <xdr:col>85</xdr:col>
      <xdr:colOff>127000</xdr:colOff>
      <xdr:row>38</xdr:row>
      <xdr:rowOff>69850</xdr:rowOff>
    </xdr:to>
    <xdr:cxnSp macro="">
      <xdr:nvCxnSpPr>
        <xdr:cNvPr id="397" name="直線コネクタ 396"/>
        <xdr:cNvCxnSpPr/>
      </xdr:nvCxnSpPr>
      <xdr:spPr>
        <a:xfrm flipV="1">
          <a:off x="15069820" y="6413500"/>
          <a:ext cx="81788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24130</xdr:rowOff>
    </xdr:from>
    <xdr:to xmlns:xdr="http://schemas.openxmlformats.org/drawingml/2006/spreadsheetDrawing">
      <xdr:col>76</xdr:col>
      <xdr:colOff>165100</xdr:colOff>
      <xdr:row>38</xdr:row>
      <xdr:rowOff>127635</xdr:rowOff>
    </xdr:to>
    <xdr:sp macro="" textlink="">
      <xdr:nvSpPr>
        <xdr:cNvPr id="398" name="楕円 397"/>
        <xdr:cNvSpPr/>
      </xdr:nvSpPr>
      <xdr:spPr>
        <a:xfrm>
          <a:off x="14155420" y="65392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69850</xdr:rowOff>
    </xdr:from>
    <xdr:to xmlns:xdr="http://schemas.openxmlformats.org/drawingml/2006/spreadsheetDrawing">
      <xdr:col>81</xdr:col>
      <xdr:colOff>50800</xdr:colOff>
      <xdr:row>38</xdr:row>
      <xdr:rowOff>76200</xdr:rowOff>
    </xdr:to>
    <xdr:cxnSp macro="">
      <xdr:nvCxnSpPr>
        <xdr:cNvPr id="399" name="直線コネクタ 398"/>
        <xdr:cNvCxnSpPr/>
      </xdr:nvCxnSpPr>
      <xdr:spPr>
        <a:xfrm flipV="1">
          <a:off x="14206220" y="658495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140970</xdr:rowOff>
    </xdr:from>
    <xdr:to xmlns:xdr="http://schemas.openxmlformats.org/drawingml/2006/spreadsheetDrawing">
      <xdr:col>72</xdr:col>
      <xdr:colOff>38100</xdr:colOff>
      <xdr:row>38</xdr:row>
      <xdr:rowOff>69215</xdr:rowOff>
    </xdr:to>
    <xdr:sp macro="" textlink="">
      <xdr:nvSpPr>
        <xdr:cNvPr id="400" name="楕円 399"/>
        <xdr:cNvSpPr/>
      </xdr:nvSpPr>
      <xdr:spPr>
        <a:xfrm>
          <a:off x="13291820" y="64846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17780</xdr:rowOff>
    </xdr:from>
    <xdr:to xmlns:xdr="http://schemas.openxmlformats.org/drawingml/2006/spreadsheetDrawing">
      <xdr:col>76</xdr:col>
      <xdr:colOff>114300</xdr:colOff>
      <xdr:row>38</xdr:row>
      <xdr:rowOff>76200</xdr:rowOff>
    </xdr:to>
    <xdr:cxnSp macro="">
      <xdr:nvCxnSpPr>
        <xdr:cNvPr id="401" name="直線コネクタ 400"/>
        <xdr:cNvCxnSpPr/>
      </xdr:nvCxnSpPr>
      <xdr:spPr>
        <a:xfrm>
          <a:off x="13342620" y="6532880"/>
          <a:ext cx="8636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86360</xdr:rowOff>
    </xdr:from>
    <xdr:to xmlns:xdr="http://schemas.openxmlformats.org/drawingml/2006/spreadsheetDrawing">
      <xdr:col>67</xdr:col>
      <xdr:colOff>101600</xdr:colOff>
      <xdr:row>38</xdr:row>
      <xdr:rowOff>14605</xdr:rowOff>
    </xdr:to>
    <xdr:sp macro="" textlink="">
      <xdr:nvSpPr>
        <xdr:cNvPr id="402" name="楕円 401"/>
        <xdr:cNvSpPr/>
      </xdr:nvSpPr>
      <xdr:spPr>
        <a:xfrm>
          <a:off x="12423140" y="64300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138430</xdr:rowOff>
    </xdr:from>
    <xdr:to xmlns:xdr="http://schemas.openxmlformats.org/drawingml/2006/spreadsheetDrawing">
      <xdr:col>71</xdr:col>
      <xdr:colOff>177800</xdr:colOff>
      <xdr:row>38</xdr:row>
      <xdr:rowOff>17780</xdr:rowOff>
    </xdr:to>
    <xdr:cxnSp macro="">
      <xdr:nvCxnSpPr>
        <xdr:cNvPr id="403" name="直線コネクタ 402"/>
        <xdr:cNvCxnSpPr/>
      </xdr:nvCxnSpPr>
      <xdr:spPr>
        <a:xfrm>
          <a:off x="12473940" y="6482080"/>
          <a:ext cx="8686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163830</xdr:rowOff>
    </xdr:from>
    <xdr:ext cx="405130" cy="265430"/>
    <xdr:sp macro="" textlink="">
      <xdr:nvSpPr>
        <xdr:cNvPr id="404" name="n_1aveValue【一般廃棄物処理施設】&#10;有形固定資産減価償却率"/>
        <xdr:cNvSpPr txBox="1"/>
      </xdr:nvSpPr>
      <xdr:spPr>
        <a:xfrm>
          <a:off x="14859635" y="616458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171450</xdr:rowOff>
    </xdr:from>
    <xdr:ext cx="401955" cy="264795"/>
    <xdr:sp macro="" textlink="">
      <xdr:nvSpPr>
        <xdr:cNvPr id="405" name="n_2aveValue【一般廃棄物処理施設】&#10;有形固定資産減価償却率"/>
        <xdr:cNvSpPr txBox="1"/>
      </xdr:nvSpPr>
      <xdr:spPr>
        <a:xfrm>
          <a:off x="14008735" y="617220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41910</xdr:rowOff>
    </xdr:from>
    <xdr:ext cx="401955" cy="262255"/>
    <xdr:sp macro="" textlink="">
      <xdr:nvSpPr>
        <xdr:cNvPr id="406" name="n_3aveValue【一般廃棄物処理施設】&#10;有形固定資産減価償却率"/>
        <xdr:cNvSpPr txBox="1"/>
      </xdr:nvSpPr>
      <xdr:spPr>
        <a:xfrm>
          <a:off x="13145135" y="621411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148590</xdr:rowOff>
    </xdr:from>
    <xdr:ext cx="405130" cy="264160"/>
    <xdr:sp macro="" textlink="">
      <xdr:nvSpPr>
        <xdr:cNvPr id="407" name="n_4aveValue【一般廃棄物処理施設】&#10;有形固定資産減価償却率"/>
        <xdr:cNvSpPr txBox="1"/>
      </xdr:nvSpPr>
      <xdr:spPr>
        <a:xfrm>
          <a:off x="12276455" y="61493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113030</xdr:rowOff>
    </xdr:from>
    <xdr:ext cx="405130" cy="261620"/>
    <xdr:sp macro="" textlink="">
      <xdr:nvSpPr>
        <xdr:cNvPr id="408" name="n_1mainValue【一般廃棄物処理施設】&#10;有形固定資産減価償却率"/>
        <xdr:cNvSpPr txBox="1"/>
      </xdr:nvSpPr>
      <xdr:spPr>
        <a:xfrm>
          <a:off x="14859635" y="662813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118745</xdr:rowOff>
    </xdr:from>
    <xdr:ext cx="401955" cy="265430"/>
    <xdr:sp macro="" textlink="">
      <xdr:nvSpPr>
        <xdr:cNvPr id="409" name="n_2mainValue【一般廃棄物処理施設】&#10;有形固定資産減価償却率"/>
        <xdr:cNvSpPr txBox="1"/>
      </xdr:nvSpPr>
      <xdr:spPr>
        <a:xfrm>
          <a:off x="14008735" y="6633845"/>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60325</xdr:rowOff>
    </xdr:from>
    <xdr:ext cx="401955" cy="264795"/>
    <xdr:sp macro="" textlink="">
      <xdr:nvSpPr>
        <xdr:cNvPr id="410" name="n_3mainValue【一般廃棄物処理施設】&#10;有形固定資産減価償却率"/>
        <xdr:cNvSpPr txBox="1"/>
      </xdr:nvSpPr>
      <xdr:spPr>
        <a:xfrm>
          <a:off x="13145135" y="657542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6350</xdr:rowOff>
    </xdr:from>
    <xdr:ext cx="405130" cy="262890"/>
    <xdr:sp macro="" textlink="">
      <xdr:nvSpPr>
        <xdr:cNvPr id="411" name="n_4mainValue【一般廃棄物処理施設】&#10;有形固定資産減価償却率"/>
        <xdr:cNvSpPr txBox="1"/>
      </xdr:nvSpPr>
      <xdr:spPr>
        <a:xfrm>
          <a:off x="12276455" y="652145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12" name="正方形/長方形 411"/>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13" name="正方形/長方形 412"/>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14" name="正方形/長方形 413"/>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15" name="正方形/長方形 414"/>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16" name="正方形/長方形 415"/>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17" name="正方形/長方形 416"/>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18" name="正方形/長方形 417"/>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19" name="正方形/長方形 418"/>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420" name="テキスト ボックス 419"/>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21" name="直線コネクタ 420"/>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38735</xdr:rowOff>
    </xdr:from>
    <xdr:to xmlns:xdr="http://schemas.openxmlformats.org/drawingml/2006/spreadsheetDrawing">
      <xdr:col>120</xdr:col>
      <xdr:colOff>114300</xdr:colOff>
      <xdr:row>42</xdr:row>
      <xdr:rowOff>38735</xdr:rowOff>
    </xdr:to>
    <xdr:cxnSp macro="">
      <xdr:nvCxnSpPr>
        <xdr:cNvPr id="422" name="直線コネクタ 421"/>
        <xdr:cNvCxnSpPr/>
      </xdr:nvCxnSpPr>
      <xdr:spPr>
        <a:xfrm>
          <a:off x="1780032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68580</xdr:rowOff>
    </xdr:from>
    <xdr:ext cx="248920" cy="264795"/>
    <xdr:sp macro="" textlink="">
      <xdr:nvSpPr>
        <xdr:cNvPr id="423" name="テキスト ボックス 422"/>
        <xdr:cNvSpPr txBox="1"/>
      </xdr:nvSpPr>
      <xdr:spPr>
        <a:xfrm>
          <a:off x="17561560" y="709803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24" name="直線コネクタ 423"/>
        <xdr:cNvCxnSpPr/>
      </xdr:nvCxnSpPr>
      <xdr:spPr>
        <a:xfrm>
          <a:off x="1780032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29845</xdr:rowOff>
    </xdr:from>
    <xdr:ext cx="595630" cy="262255"/>
    <xdr:sp macro="" textlink="">
      <xdr:nvSpPr>
        <xdr:cNvPr id="425" name="テキスト ボックス 424"/>
        <xdr:cNvSpPr txBox="1"/>
      </xdr:nvSpPr>
      <xdr:spPr>
        <a:xfrm>
          <a:off x="17225010" y="671639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136525</xdr:rowOff>
    </xdr:from>
    <xdr:to xmlns:xdr="http://schemas.openxmlformats.org/drawingml/2006/spreadsheetDrawing">
      <xdr:col>120</xdr:col>
      <xdr:colOff>114300</xdr:colOff>
      <xdr:row>37</xdr:row>
      <xdr:rowOff>136525</xdr:rowOff>
    </xdr:to>
    <xdr:cxnSp macro="">
      <xdr:nvCxnSpPr>
        <xdr:cNvPr id="426" name="直線コネクタ 425"/>
        <xdr:cNvCxnSpPr/>
      </xdr:nvCxnSpPr>
      <xdr:spPr>
        <a:xfrm>
          <a:off x="1780032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166370</xdr:rowOff>
    </xdr:from>
    <xdr:ext cx="595630" cy="262890"/>
    <xdr:sp macro="" textlink="">
      <xdr:nvSpPr>
        <xdr:cNvPr id="427" name="テキスト ボックス 426"/>
        <xdr:cNvSpPr txBox="1"/>
      </xdr:nvSpPr>
      <xdr:spPr>
        <a:xfrm>
          <a:off x="17225010" y="633857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97790</xdr:rowOff>
    </xdr:from>
    <xdr:to xmlns:xdr="http://schemas.openxmlformats.org/drawingml/2006/spreadsheetDrawing">
      <xdr:col>120</xdr:col>
      <xdr:colOff>114300</xdr:colOff>
      <xdr:row>35</xdr:row>
      <xdr:rowOff>97790</xdr:rowOff>
    </xdr:to>
    <xdr:cxnSp macro="">
      <xdr:nvCxnSpPr>
        <xdr:cNvPr id="428" name="直線コネクタ 427"/>
        <xdr:cNvCxnSpPr/>
      </xdr:nvCxnSpPr>
      <xdr:spPr>
        <a:xfrm>
          <a:off x="1780032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127000</xdr:rowOff>
    </xdr:from>
    <xdr:ext cx="595630" cy="264160"/>
    <xdr:sp macro="" textlink="">
      <xdr:nvSpPr>
        <xdr:cNvPr id="429" name="テキスト ボックス 428"/>
        <xdr:cNvSpPr txBox="1"/>
      </xdr:nvSpPr>
      <xdr:spPr>
        <a:xfrm>
          <a:off x="17225010" y="59563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58420</xdr:rowOff>
    </xdr:from>
    <xdr:to xmlns:xdr="http://schemas.openxmlformats.org/drawingml/2006/spreadsheetDrawing">
      <xdr:col>120</xdr:col>
      <xdr:colOff>114300</xdr:colOff>
      <xdr:row>33</xdr:row>
      <xdr:rowOff>58420</xdr:rowOff>
    </xdr:to>
    <xdr:cxnSp macro="">
      <xdr:nvCxnSpPr>
        <xdr:cNvPr id="430" name="直線コネクタ 429"/>
        <xdr:cNvCxnSpPr/>
      </xdr:nvCxnSpPr>
      <xdr:spPr>
        <a:xfrm>
          <a:off x="1780032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88265</xdr:rowOff>
    </xdr:from>
    <xdr:ext cx="682625" cy="261620"/>
    <xdr:sp macro="" textlink="">
      <xdr:nvSpPr>
        <xdr:cNvPr id="431" name="テキスト ボックス 430"/>
        <xdr:cNvSpPr txBox="1"/>
      </xdr:nvSpPr>
      <xdr:spPr>
        <a:xfrm>
          <a:off x="17134840" y="5574665"/>
          <a:ext cx="6826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32" name="直線コネクタ 431"/>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48895</xdr:rowOff>
    </xdr:from>
    <xdr:ext cx="682625" cy="264795"/>
    <xdr:sp macro="" textlink="">
      <xdr:nvSpPr>
        <xdr:cNvPr id="433" name="テキスト ボックス 432"/>
        <xdr:cNvSpPr txBox="1"/>
      </xdr:nvSpPr>
      <xdr:spPr>
        <a:xfrm>
          <a:off x="17134840" y="5192395"/>
          <a:ext cx="6826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34" name="【一般廃棄物処理施設】&#10;一人当たり有形固定資産（償却資産）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171450</xdr:rowOff>
    </xdr:from>
    <xdr:to xmlns:xdr="http://schemas.openxmlformats.org/drawingml/2006/spreadsheetDrawing">
      <xdr:col>116</xdr:col>
      <xdr:colOff>62865</xdr:colOff>
      <xdr:row>42</xdr:row>
      <xdr:rowOff>34925</xdr:rowOff>
    </xdr:to>
    <xdr:cxnSp macro="">
      <xdr:nvCxnSpPr>
        <xdr:cNvPr id="435" name="直線コネクタ 434"/>
        <xdr:cNvCxnSpPr/>
      </xdr:nvCxnSpPr>
      <xdr:spPr>
        <a:xfrm flipV="1">
          <a:off x="21571585" y="5657850"/>
          <a:ext cx="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38735</xdr:rowOff>
    </xdr:from>
    <xdr:ext cx="469900" cy="265430"/>
    <xdr:sp macro="" textlink="">
      <xdr:nvSpPr>
        <xdr:cNvPr id="436" name="【一般廃棄物処理施設】&#10;一人当たり有形固定資産（償却資産）額最小値テキスト"/>
        <xdr:cNvSpPr txBox="1"/>
      </xdr:nvSpPr>
      <xdr:spPr>
        <a:xfrm>
          <a:off x="21610320" y="723963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34925</xdr:rowOff>
    </xdr:from>
    <xdr:to xmlns:xdr="http://schemas.openxmlformats.org/drawingml/2006/spreadsheetDrawing">
      <xdr:col>116</xdr:col>
      <xdr:colOff>152400</xdr:colOff>
      <xdr:row>42</xdr:row>
      <xdr:rowOff>34925</xdr:rowOff>
    </xdr:to>
    <xdr:cxnSp macro="">
      <xdr:nvCxnSpPr>
        <xdr:cNvPr id="437" name="直線コネクタ 436"/>
        <xdr:cNvCxnSpPr/>
      </xdr:nvCxnSpPr>
      <xdr:spPr>
        <a:xfrm>
          <a:off x="21488400" y="7235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119380</xdr:rowOff>
    </xdr:from>
    <xdr:ext cx="690245" cy="265430"/>
    <xdr:sp macro="" textlink="">
      <xdr:nvSpPr>
        <xdr:cNvPr id="438" name="【一般廃棄物処理施設】&#10;一人当たり有形固定資産（償却資産）額最大値テキスト"/>
        <xdr:cNvSpPr txBox="1"/>
      </xdr:nvSpPr>
      <xdr:spPr>
        <a:xfrm>
          <a:off x="21610320" y="5434330"/>
          <a:ext cx="6902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171450</xdr:rowOff>
    </xdr:from>
    <xdr:to xmlns:xdr="http://schemas.openxmlformats.org/drawingml/2006/spreadsheetDrawing">
      <xdr:col>116</xdr:col>
      <xdr:colOff>152400</xdr:colOff>
      <xdr:row>32</xdr:row>
      <xdr:rowOff>171450</xdr:rowOff>
    </xdr:to>
    <xdr:cxnSp macro="">
      <xdr:nvCxnSpPr>
        <xdr:cNvPr id="439" name="直線コネクタ 438"/>
        <xdr:cNvCxnSpPr/>
      </xdr:nvCxnSpPr>
      <xdr:spPr>
        <a:xfrm>
          <a:off x="21488400" y="5657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154940</xdr:rowOff>
    </xdr:from>
    <xdr:ext cx="598805" cy="262890"/>
    <xdr:sp macro="" textlink="">
      <xdr:nvSpPr>
        <xdr:cNvPr id="440" name="【一般廃棄物処理施設】&#10;一人当たり有形固定資産（償却資産）額平均値テキスト"/>
        <xdr:cNvSpPr txBox="1"/>
      </xdr:nvSpPr>
      <xdr:spPr>
        <a:xfrm>
          <a:off x="21610320" y="6841490"/>
          <a:ext cx="59880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1270</xdr:rowOff>
    </xdr:from>
    <xdr:to xmlns:xdr="http://schemas.openxmlformats.org/drawingml/2006/spreadsheetDrawing">
      <xdr:col>116</xdr:col>
      <xdr:colOff>114300</xdr:colOff>
      <xdr:row>40</xdr:row>
      <xdr:rowOff>104775</xdr:rowOff>
    </xdr:to>
    <xdr:sp macro="" textlink="">
      <xdr:nvSpPr>
        <xdr:cNvPr id="441" name="フローチャート: 判断 440"/>
        <xdr:cNvSpPr/>
      </xdr:nvSpPr>
      <xdr:spPr>
        <a:xfrm>
          <a:off x="21521420" y="68592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38100</xdr:rowOff>
    </xdr:from>
    <xdr:to xmlns:xdr="http://schemas.openxmlformats.org/drawingml/2006/spreadsheetDrawing">
      <xdr:col>112</xdr:col>
      <xdr:colOff>38100</xdr:colOff>
      <xdr:row>40</xdr:row>
      <xdr:rowOff>142240</xdr:rowOff>
    </xdr:to>
    <xdr:sp macro="" textlink="">
      <xdr:nvSpPr>
        <xdr:cNvPr id="442" name="フローチャート: 判断 441"/>
        <xdr:cNvSpPr/>
      </xdr:nvSpPr>
      <xdr:spPr>
        <a:xfrm>
          <a:off x="20708620" y="68961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76835</xdr:rowOff>
    </xdr:from>
    <xdr:to xmlns:xdr="http://schemas.openxmlformats.org/drawingml/2006/spreadsheetDrawing">
      <xdr:col>107</xdr:col>
      <xdr:colOff>101600</xdr:colOff>
      <xdr:row>41</xdr:row>
      <xdr:rowOff>5080</xdr:rowOff>
    </xdr:to>
    <xdr:sp macro="" textlink="">
      <xdr:nvSpPr>
        <xdr:cNvPr id="443" name="フローチャート: 判断 442"/>
        <xdr:cNvSpPr/>
      </xdr:nvSpPr>
      <xdr:spPr>
        <a:xfrm>
          <a:off x="19839940" y="6934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100965</xdr:rowOff>
    </xdr:from>
    <xdr:to xmlns:xdr="http://schemas.openxmlformats.org/drawingml/2006/spreadsheetDrawing">
      <xdr:col>102</xdr:col>
      <xdr:colOff>165100</xdr:colOff>
      <xdr:row>41</xdr:row>
      <xdr:rowOff>29210</xdr:rowOff>
    </xdr:to>
    <xdr:sp macro="" textlink="">
      <xdr:nvSpPr>
        <xdr:cNvPr id="444" name="フローチャート: 判断 443"/>
        <xdr:cNvSpPr/>
      </xdr:nvSpPr>
      <xdr:spPr>
        <a:xfrm>
          <a:off x="18976340" y="6958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121920</xdr:rowOff>
    </xdr:from>
    <xdr:to xmlns:xdr="http://schemas.openxmlformats.org/drawingml/2006/spreadsheetDrawing">
      <xdr:col>98</xdr:col>
      <xdr:colOff>38100</xdr:colOff>
      <xdr:row>41</xdr:row>
      <xdr:rowOff>49530</xdr:rowOff>
    </xdr:to>
    <xdr:sp macro="" textlink="">
      <xdr:nvSpPr>
        <xdr:cNvPr id="445" name="フローチャート: 判断 444"/>
        <xdr:cNvSpPr/>
      </xdr:nvSpPr>
      <xdr:spPr>
        <a:xfrm>
          <a:off x="18112740" y="697992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58825" cy="262255"/>
    <xdr:sp macro="" textlink="">
      <xdr:nvSpPr>
        <xdr:cNvPr id="446" name="テキスト ボックス 445"/>
        <xdr:cNvSpPr txBox="1"/>
      </xdr:nvSpPr>
      <xdr:spPr>
        <a:xfrm>
          <a:off x="2138680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2255"/>
    <xdr:sp macro="" textlink="">
      <xdr:nvSpPr>
        <xdr:cNvPr id="447" name="テキスト ボックス 446"/>
        <xdr:cNvSpPr txBox="1"/>
      </xdr:nvSpPr>
      <xdr:spPr>
        <a:xfrm>
          <a:off x="2057400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58825" cy="262255"/>
    <xdr:sp macro="" textlink="">
      <xdr:nvSpPr>
        <xdr:cNvPr id="448" name="テキスト ボックス 447"/>
        <xdr:cNvSpPr txBox="1"/>
      </xdr:nvSpPr>
      <xdr:spPr>
        <a:xfrm>
          <a:off x="19705320" y="761936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2255"/>
    <xdr:sp macro="" textlink="">
      <xdr:nvSpPr>
        <xdr:cNvPr id="449" name="テキスト ボックス 448"/>
        <xdr:cNvSpPr txBox="1"/>
      </xdr:nvSpPr>
      <xdr:spPr>
        <a:xfrm>
          <a:off x="1884172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2255"/>
    <xdr:sp macro="" textlink="">
      <xdr:nvSpPr>
        <xdr:cNvPr id="450" name="テキスト ボックス 449"/>
        <xdr:cNvSpPr txBox="1"/>
      </xdr:nvSpPr>
      <xdr:spPr>
        <a:xfrm>
          <a:off x="17978120" y="7619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156845</xdr:rowOff>
    </xdr:from>
    <xdr:to xmlns:xdr="http://schemas.openxmlformats.org/drawingml/2006/spreadsheetDrawing">
      <xdr:col>116</xdr:col>
      <xdr:colOff>114300</xdr:colOff>
      <xdr:row>40</xdr:row>
      <xdr:rowOff>85090</xdr:rowOff>
    </xdr:to>
    <xdr:sp macro="" textlink="">
      <xdr:nvSpPr>
        <xdr:cNvPr id="451" name="楕円 450"/>
        <xdr:cNvSpPr/>
      </xdr:nvSpPr>
      <xdr:spPr>
        <a:xfrm>
          <a:off x="21521420" y="6843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4445</xdr:rowOff>
    </xdr:from>
    <xdr:ext cx="598805" cy="265430"/>
    <xdr:sp macro="" textlink="">
      <xdr:nvSpPr>
        <xdr:cNvPr id="452" name="【一般廃棄物処理施設】&#10;一人当たり有形固定資産（償却資産）額該当値テキスト"/>
        <xdr:cNvSpPr txBox="1"/>
      </xdr:nvSpPr>
      <xdr:spPr>
        <a:xfrm>
          <a:off x="21610320" y="669099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18415</xdr:rowOff>
    </xdr:from>
    <xdr:to xmlns:xdr="http://schemas.openxmlformats.org/drawingml/2006/spreadsheetDrawing">
      <xdr:col>112</xdr:col>
      <xdr:colOff>38100</xdr:colOff>
      <xdr:row>40</xdr:row>
      <xdr:rowOff>122555</xdr:rowOff>
    </xdr:to>
    <xdr:sp macro="" textlink="">
      <xdr:nvSpPr>
        <xdr:cNvPr id="453" name="楕円 452"/>
        <xdr:cNvSpPr/>
      </xdr:nvSpPr>
      <xdr:spPr>
        <a:xfrm>
          <a:off x="20708620" y="68764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33020</xdr:rowOff>
    </xdr:from>
    <xdr:to xmlns:xdr="http://schemas.openxmlformats.org/drawingml/2006/spreadsheetDrawing">
      <xdr:col>116</xdr:col>
      <xdr:colOff>63500</xdr:colOff>
      <xdr:row>40</xdr:row>
      <xdr:rowOff>69850</xdr:rowOff>
    </xdr:to>
    <xdr:cxnSp macro="">
      <xdr:nvCxnSpPr>
        <xdr:cNvPr id="454" name="直線コネクタ 453"/>
        <xdr:cNvCxnSpPr/>
      </xdr:nvCxnSpPr>
      <xdr:spPr>
        <a:xfrm flipV="1">
          <a:off x="20759420" y="689102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36830</xdr:rowOff>
    </xdr:from>
    <xdr:to xmlns:xdr="http://schemas.openxmlformats.org/drawingml/2006/spreadsheetDrawing">
      <xdr:col>107</xdr:col>
      <xdr:colOff>101600</xdr:colOff>
      <xdr:row>40</xdr:row>
      <xdr:rowOff>140970</xdr:rowOff>
    </xdr:to>
    <xdr:sp macro="" textlink="">
      <xdr:nvSpPr>
        <xdr:cNvPr id="455" name="楕円 454"/>
        <xdr:cNvSpPr/>
      </xdr:nvSpPr>
      <xdr:spPr>
        <a:xfrm>
          <a:off x="19839940" y="68948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69850</xdr:rowOff>
    </xdr:from>
    <xdr:to xmlns:xdr="http://schemas.openxmlformats.org/drawingml/2006/spreadsheetDrawing">
      <xdr:col>111</xdr:col>
      <xdr:colOff>177800</xdr:colOff>
      <xdr:row>40</xdr:row>
      <xdr:rowOff>88900</xdr:rowOff>
    </xdr:to>
    <xdr:cxnSp macro="">
      <xdr:nvCxnSpPr>
        <xdr:cNvPr id="456" name="直線コネクタ 455"/>
        <xdr:cNvCxnSpPr/>
      </xdr:nvCxnSpPr>
      <xdr:spPr>
        <a:xfrm flipV="1">
          <a:off x="19890740" y="6927850"/>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35560</xdr:rowOff>
    </xdr:from>
    <xdr:to xmlns:xdr="http://schemas.openxmlformats.org/drawingml/2006/spreadsheetDrawing">
      <xdr:col>102</xdr:col>
      <xdr:colOff>165100</xdr:colOff>
      <xdr:row>40</xdr:row>
      <xdr:rowOff>139700</xdr:rowOff>
    </xdr:to>
    <xdr:sp macro="" textlink="">
      <xdr:nvSpPr>
        <xdr:cNvPr id="457" name="楕円 456"/>
        <xdr:cNvSpPr/>
      </xdr:nvSpPr>
      <xdr:spPr>
        <a:xfrm>
          <a:off x="18976340" y="68935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87630</xdr:rowOff>
    </xdr:from>
    <xdr:to xmlns:xdr="http://schemas.openxmlformats.org/drawingml/2006/spreadsheetDrawing">
      <xdr:col>107</xdr:col>
      <xdr:colOff>50800</xdr:colOff>
      <xdr:row>40</xdr:row>
      <xdr:rowOff>88900</xdr:rowOff>
    </xdr:to>
    <xdr:cxnSp macro="">
      <xdr:nvCxnSpPr>
        <xdr:cNvPr id="458" name="直線コネクタ 457"/>
        <xdr:cNvCxnSpPr/>
      </xdr:nvCxnSpPr>
      <xdr:spPr>
        <a:xfrm>
          <a:off x="19027140" y="694563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38100</xdr:rowOff>
    </xdr:from>
    <xdr:to xmlns:xdr="http://schemas.openxmlformats.org/drawingml/2006/spreadsheetDrawing">
      <xdr:col>98</xdr:col>
      <xdr:colOff>38100</xdr:colOff>
      <xdr:row>40</xdr:row>
      <xdr:rowOff>142240</xdr:rowOff>
    </xdr:to>
    <xdr:sp macro="" textlink="">
      <xdr:nvSpPr>
        <xdr:cNvPr id="459" name="楕円 458"/>
        <xdr:cNvSpPr/>
      </xdr:nvSpPr>
      <xdr:spPr>
        <a:xfrm>
          <a:off x="18112740" y="689610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87630</xdr:rowOff>
    </xdr:from>
    <xdr:to xmlns:xdr="http://schemas.openxmlformats.org/drawingml/2006/spreadsheetDrawing">
      <xdr:col>102</xdr:col>
      <xdr:colOff>114300</xdr:colOff>
      <xdr:row>40</xdr:row>
      <xdr:rowOff>90170</xdr:rowOff>
    </xdr:to>
    <xdr:cxnSp macro="">
      <xdr:nvCxnSpPr>
        <xdr:cNvPr id="460" name="直線コネクタ 459"/>
        <xdr:cNvCxnSpPr/>
      </xdr:nvCxnSpPr>
      <xdr:spPr>
        <a:xfrm flipV="1">
          <a:off x="18163540" y="694563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133350</xdr:rowOff>
    </xdr:from>
    <xdr:ext cx="595630" cy="261620"/>
    <xdr:sp macro="" textlink="">
      <xdr:nvSpPr>
        <xdr:cNvPr id="461" name="n_1aveValue【一般廃棄物処理施設】&#10;一人当たり有形固定資産（償却資産）額"/>
        <xdr:cNvSpPr txBox="1"/>
      </xdr:nvSpPr>
      <xdr:spPr>
        <a:xfrm>
          <a:off x="20452080" y="6991350"/>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171450</xdr:rowOff>
    </xdr:from>
    <xdr:ext cx="598805" cy="264795"/>
    <xdr:sp macro="" textlink="">
      <xdr:nvSpPr>
        <xdr:cNvPr id="462" name="n_2aveValue【一般廃棄物処理施設】&#10;一人当たり有形固定資産（償却資産）額"/>
        <xdr:cNvSpPr txBox="1"/>
      </xdr:nvSpPr>
      <xdr:spPr>
        <a:xfrm>
          <a:off x="19601180" y="702945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20320</xdr:rowOff>
    </xdr:from>
    <xdr:ext cx="595630" cy="262255"/>
    <xdr:sp macro="" textlink="">
      <xdr:nvSpPr>
        <xdr:cNvPr id="463" name="n_3aveValue【一般廃棄物処理施設】&#10;一人当たり有形固定資産（償却資産）額"/>
        <xdr:cNvSpPr txBox="1"/>
      </xdr:nvSpPr>
      <xdr:spPr>
        <a:xfrm>
          <a:off x="18732500" y="704977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41275</xdr:rowOff>
    </xdr:from>
    <xdr:ext cx="595630" cy="262255"/>
    <xdr:sp macro="" textlink="">
      <xdr:nvSpPr>
        <xdr:cNvPr id="464" name="n_4aveValue【一般廃棄物処理施設】&#10;一人当たり有形固定資産（償却資産）額"/>
        <xdr:cNvSpPr txBox="1"/>
      </xdr:nvSpPr>
      <xdr:spPr>
        <a:xfrm>
          <a:off x="17868900" y="707072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139700</xdr:rowOff>
    </xdr:from>
    <xdr:ext cx="595630" cy="264795"/>
    <xdr:sp macro="" textlink="">
      <xdr:nvSpPr>
        <xdr:cNvPr id="465" name="n_1mainValue【一般廃棄物処理施設】&#10;一人当たり有形固定資産（償却資産）額"/>
        <xdr:cNvSpPr txBox="1"/>
      </xdr:nvSpPr>
      <xdr:spPr>
        <a:xfrm>
          <a:off x="20452080" y="6654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158115</xdr:rowOff>
    </xdr:from>
    <xdr:ext cx="598805" cy="262255"/>
    <xdr:sp macro="" textlink="">
      <xdr:nvSpPr>
        <xdr:cNvPr id="466" name="n_2mainValue【一般廃棄物処理施設】&#10;一人当たり有形固定資産（償却資産）額"/>
        <xdr:cNvSpPr txBox="1"/>
      </xdr:nvSpPr>
      <xdr:spPr>
        <a:xfrm>
          <a:off x="19601180" y="6673215"/>
          <a:ext cx="5988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156845</xdr:rowOff>
    </xdr:from>
    <xdr:ext cx="595630" cy="262255"/>
    <xdr:sp macro="" textlink="">
      <xdr:nvSpPr>
        <xdr:cNvPr id="467" name="n_3mainValue【一般廃棄物処理施設】&#10;一人当たり有形固定資産（償却資産）額"/>
        <xdr:cNvSpPr txBox="1"/>
      </xdr:nvSpPr>
      <xdr:spPr>
        <a:xfrm>
          <a:off x="18732500" y="667194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159385</xdr:rowOff>
    </xdr:from>
    <xdr:ext cx="595630" cy="262255"/>
    <xdr:sp macro="" textlink="">
      <xdr:nvSpPr>
        <xdr:cNvPr id="468" name="n_4mainValue【一般廃棄物処理施設】&#10;一人当たり有形固定資産（償却資産）額"/>
        <xdr:cNvSpPr txBox="1"/>
      </xdr:nvSpPr>
      <xdr:spPr>
        <a:xfrm>
          <a:off x="17868900" y="667448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469" name="正方形/長方形 468"/>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50</xdr:row>
      <xdr:rowOff>90805</xdr:rowOff>
    </xdr:from>
    <xdr:to xmlns:xdr="http://schemas.openxmlformats.org/drawingml/2006/spreadsheetDrawing">
      <xdr:col>73</xdr:col>
      <xdr:colOff>63500</xdr:colOff>
      <xdr:row>52</xdr:row>
      <xdr:rowOff>0</xdr:rowOff>
    </xdr:to>
    <xdr:sp macro="" textlink="">
      <xdr:nvSpPr>
        <xdr:cNvPr id="470" name="正方形/長方形 469"/>
        <xdr:cNvSpPr/>
      </xdr:nvSpPr>
      <xdr:spPr>
        <a:xfrm>
          <a:off x="12115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51</xdr:row>
      <xdr:rowOff>123825</xdr:rowOff>
    </xdr:from>
    <xdr:to xmlns:xdr="http://schemas.openxmlformats.org/drawingml/2006/spreadsheetDrawing">
      <xdr:col>73</xdr:col>
      <xdr:colOff>63500</xdr:colOff>
      <xdr:row>53</xdr:row>
      <xdr:rowOff>32385</xdr:rowOff>
    </xdr:to>
    <xdr:sp macro="" textlink="">
      <xdr:nvSpPr>
        <xdr:cNvPr id="471" name="正方形/長方形 470"/>
        <xdr:cNvSpPr/>
      </xdr:nvSpPr>
      <xdr:spPr>
        <a:xfrm>
          <a:off x="12115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50</xdr:row>
      <xdr:rowOff>90805</xdr:rowOff>
    </xdr:from>
    <xdr:to xmlns:xdr="http://schemas.openxmlformats.org/drawingml/2006/spreadsheetDrawing">
      <xdr:col>80</xdr:col>
      <xdr:colOff>0</xdr:colOff>
      <xdr:row>52</xdr:row>
      <xdr:rowOff>0</xdr:rowOff>
    </xdr:to>
    <xdr:sp macro="" textlink="">
      <xdr:nvSpPr>
        <xdr:cNvPr id="472" name="正方形/長方形 471"/>
        <xdr:cNvSpPr/>
      </xdr:nvSpPr>
      <xdr:spPr>
        <a:xfrm>
          <a:off x="133502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72</xdr:col>
      <xdr:colOff>0</xdr:colOff>
      <xdr:row>51</xdr:row>
      <xdr:rowOff>123825</xdr:rowOff>
    </xdr:from>
    <xdr:to xmlns:xdr="http://schemas.openxmlformats.org/drawingml/2006/spreadsheetDrawing">
      <xdr:col>80</xdr:col>
      <xdr:colOff>0</xdr:colOff>
      <xdr:row>53</xdr:row>
      <xdr:rowOff>32385</xdr:rowOff>
    </xdr:to>
    <xdr:sp macro="" textlink="">
      <xdr:nvSpPr>
        <xdr:cNvPr id="473" name="正方形/長方形 472"/>
        <xdr:cNvSpPr/>
      </xdr:nvSpPr>
      <xdr:spPr>
        <a:xfrm>
          <a:off x="133502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474" name="正方形/長方形 473"/>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5275" cy="231140"/>
    <xdr:sp macro="" textlink="">
      <xdr:nvSpPr>
        <xdr:cNvPr id="475" name="テキスト ボックス 474"/>
        <xdr:cNvSpPr txBox="1"/>
      </xdr:nvSpPr>
      <xdr:spPr>
        <a:xfrm>
          <a:off x="12077700" y="8954135"/>
          <a:ext cx="2952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476" name="直線コネクタ 475"/>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1620"/>
    <xdr:sp macro="" textlink="">
      <xdr:nvSpPr>
        <xdr:cNvPr id="477" name="テキスト ボックス 476"/>
        <xdr:cNvSpPr txBox="1"/>
      </xdr:nvSpPr>
      <xdr:spPr>
        <a:xfrm>
          <a:off x="11663680" y="112909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478" name="直線コネクタ 477"/>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107315</xdr:rowOff>
    </xdr:from>
    <xdr:ext cx="467360" cy="264795"/>
    <xdr:sp macro="" textlink="">
      <xdr:nvSpPr>
        <xdr:cNvPr id="479" name="テキスト ボックス 478"/>
        <xdr:cNvSpPr txBox="1"/>
      </xdr:nvSpPr>
      <xdr:spPr>
        <a:xfrm>
          <a:off x="1166368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480" name="直線コネクタ 479"/>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481" name="テキスト ボックス 480"/>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82" name="直線コネクタ 481"/>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62255"/>
    <xdr:sp macro="" textlink="">
      <xdr:nvSpPr>
        <xdr:cNvPr id="483" name="テキスト ボックス 482"/>
        <xdr:cNvSpPr txBox="1"/>
      </xdr:nvSpPr>
      <xdr:spPr>
        <a:xfrm>
          <a:off x="11722735" y="1014539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484" name="直線コネクタ 483"/>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2890"/>
    <xdr:sp macro="" textlink="">
      <xdr:nvSpPr>
        <xdr:cNvPr id="485" name="テキスト ボックス 484"/>
        <xdr:cNvSpPr txBox="1"/>
      </xdr:nvSpPr>
      <xdr:spPr>
        <a:xfrm>
          <a:off x="11722735" y="97675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486" name="直線コネクタ 485"/>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127000</xdr:rowOff>
    </xdr:from>
    <xdr:ext cx="403225" cy="264160"/>
    <xdr:sp macro="" textlink="">
      <xdr:nvSpPr>
        <xdr:cNvPr id="487" name="テキスト ボックス 486"/>
        <xdr:cNvSpPr txBox="1"/>
      </xdr:nvSpPr>
      <xdr:spPr>
        <a:xfrm>
          <a:off x="11722735" y="9385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488" name="直線コネクタ 487"/>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88265</xdr:rowOff>
    </xdr:from>
    <xdr:ext cx="339090" cy="261620"/>
    <xdr:sp macro="" textlink="">
      <xdr:nvSpPr>
        <xdr:cNvPr id="489" name="テキスト ボックス 488"/>
        <xdr:cNvSpPr txBox="1"/>
      </xdr:nvSpPr>
      <xdr:spPr>
        <a:xfrm>
          <a:off x="11786870" y="9003665"/>
          <a:ext cx="339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490" name="【保健センター・保健所】&#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1905</xdr:rowOff>
    </xdr:from>
    <xdr:ext cx="405130" cy="264795"/>
    <xdr:sp macro="" textlink="">
      <xdr:nvSpPr>
        <xdr:cNvPr id="491" name="【保健センター・保健所】&#10;有形固定資産減価償却率平均値テキスト"/>
        <xdr:cNvSpPr txBox="1"/>
      </xdr:nvSpPr>
      <xdr:spPr>
        <a:xfrm>
          <a:off x="15925800" y="1011745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24130</xdr:rowOff>
    </xdr:from>
    <xdr:to xmlns:xdr="http://schemas.openxmlformats.org/drawingml/2006/spreadsheetDrawing">
      <xdr:col>85</xdr:col>
      <xdr:colOff>177800</xdr:colOff>
      <xdr:row>59</xdr:row>
      <xdr:rowOff>127635</xdr:rowOff>
    </xdr:to>
    <xdr:sp macro="" textlink="">
      <xdr:nvSpPr>
        <xdr:cNvPr id="492" name="フローチャート: 判断 491"/>
        <xdr:cNvSpPr/>
      </xdr:nvSpPr>
      <xdr:spPr>
        <a:xfrm>
          <a:off x="15836900" y="101396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163830</xdr:rowOff>
    </xdr:from>
    <xdr:to xmlns:xdr="http://schemas.openxmlformats.org/drawingml/2006/spreadsheetDrawing">
      <xdr:col>81</xdr:col>
      <xdr:colOff>101600</xdr:colOff>
      <xdr:row>59</xdr:row>
      <xdr:rowOff>92710</xdr:rowOff>
    </xdr:to>
    <xdr:sp macro="" textlink="">
      <xdr:nvSpPr>
        <xdr:cNvPr id="493" name="フローチャート: 判断 492"/>
        <xdr:cNvSpPr/>
      </xdr:nvSpPr>
      <xdr:spPr>
        <a:xfrm>
          <a:off x="15019020" y="10107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125095</xdr:rowOff>
    </xdr:from>
    <xdr:to xmlns:xdr="http://schemas.openxmlformats.org/drawingml/2006/spreadsheetDrawing">
      <xdr:col>76</xdr:col>
      <xdr:colOff>165100</xdr:colOff>
      <xdr:row>59</xdr:row>
      <xdr:rowOff>53975</xdr:rowOff>
    </xdr:to>
    <xdr:sp macro="" textlink="">
      <xdr:nvSpPr>
        <xdr:cNvPr id="494" name="フローチャート: 判断 493"/>
        <xdr:cNvSpPr/>
      </xdr:nvSpPr>
      <xdr:spPr>
        <a:xfrm>
          <a:off x="14155420" y="100691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125095</xdr:rowOff>
    </xdr:from>
    <xdr:to xmlns:xdr="http://schemas.openxmlformats.org/drawingml/2006/spreadsheetDrawing">
      <xdr:col>72</xdr:col>
      <xdr:colOff>38100</xdr:colOff>
      <xdr:row>59</xdr:row>
      <xdr:rowOff>53975</xdr:rowOff>
    </xdr:to>
    <xdr:sp macro="" textlink="">
      <xdr:nvSpPr>
        <xdr:cNvPr id="495" name="フローチャート: 判断 494"/>
        <xdr:cNvSpPr/>
      </xdr:nvSpPr>
      <xdr:spPr>
        <a:xfrm>
          <a:off x="13291820" y="100691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59055</xdr:rowOff>
    </xdr:from>
    <xdr:to xmlns:xdr="http://schemas.openxmlformats.org/drawingml/2006/spreadsheetDrawing">
      <xdr:col>67</xdr:col>
      <xdr:colOff>101600</xdr:colOff>
      <xdr:row>58</xdr:row>
      <xdr:rowOff>162560</xdr:rowOff>
    </xdr:to>
    <xdr:sp macro="" textlink="">
      <xdr:nvSpPr>
        <xdr:cNvPr id="496" name="フローチャート: 判断 495"/>
        <xdr:cNvSpPr/>
      </xdr:nvSpPr>
      <xdr:spPr>
        <a:xfrm>
          <a:off x="12423140" y="100031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497" name="テキスト ボックス 496"/>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58825" cy="264795"/>
    <xdr:sp macro="" textlink="">
      <xdr:nvSpPr>
        <xdr:cNvPr id="498" name="テキスト ボックス 497"/>
        <xdr:cNvSpPr txBox="1"/>
      </xdr:nvSpPr>
      <xdr:spPr>
        <a:xfrm>
          <a:off x="1488440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499" name="テキスト ボックス 498"/>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500" name="テキスト ボックス 499"/>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58825" cy="264795"/>
    <xdr:sp macro="" textlink="">
      <xdr:nvSpPr>
        <xdr:cNvPr id="501" name="テキスト ボックス 500"/>
        <xdr:cNvSpPr txBox="1"/>
      </xdr:nvSpPr>
      <xdr:spPr>
        <a:xfrm>
          <a:off x="1228852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98425</xdr:rowOff>
    </xdr:from>
    <xdr:to xmlns:xdr="http://schemas.openxmlformats.org/drawingml/2006/spreadsheetDrawing">
      <xdr:col>85</xdr:col>
      <xdr:colOff>177800</xdr:colOff>
      <xdr:row>59</xdr:row>
      <xdr:rowOff>26670</xdr:rowOff>
    </xdr:to>
    <xdr:sp macro="" textlink="">
      <xdr:nvSpPr>
        <xdr:cNvPr id="502" name="楕円 501"/>
        <xdr:cNvSpPr/>
      </xdr:nvSpPr>
      <xdr:spPr>
        <a:xfrm>
          <a:off x="15836900" y="10042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43815</xdr:rowOff>
    </xdr:from>
    <xdr:ext cx="405130" cy="262255"/>
    <xdr:sp macro="" textlink="">
      <xdr:nvSpPr>
        <xdr:cNvPr id="503" name="【保健センター・保健所】&#10;有形固定資産減価償却率該当値テキスト"/>
        <xdr:cNvSpPr txBox="1"/>
      </xdr:nvSpPr>
      <xdr:spPr>
        <a:xfrm>
          <a:off x="15925800" y="981646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59055</xdr:rowOff>
    </xdr:from>
    <xdr:to xmlns:xdr="http://schemas.openxmlformats.org/drawingml/2006/spreadsheetDrawing">
      <xdr:col>81</xdr:col>
      <xdr:colOff>101600</xdr:colOff>
      <xdr:row>58</xdr:row>
      <xdr:rowOff>162560</xdr:rowOff>
    </xdr:to>
    <xdr:sp macro="" textlink="">
      <xdr:nvSpPr>
        <xdr:cNvPr id="504" name="楕円 503"/>
        <xdr:cNvSpPr/>
      </xdr:nvSpPr>
      <xdr:spPr>
        <a:xfrm>
          <a:off x="15019020" y="100031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111125</xdr:rowOff>
    </xdr:from>
    <xdr:to xmlns:xdr="http://schemas.openxmlformats.org/drawingml/2006/spreadsheetDrawing">
      <xdr:col>85</xdr:col>
      <xdr:colOff>127000</xdr:colOff>
      <xdr:row>58</xdr:row>
      <xdr:rowOff>149860</xdr:rowOff>
    </xdr:to>
    <xdr:cxnSp macro="">
      <xdr:nvCxnSpPr>
        <xdr:cNvPr id="505" name="直線コネクタ 504"/>
        <xdr:cNvCxnSpPr/>
      </xdr:nvCxnSpPr>
      <xdr:spPr>
        <a:xfrm>
          <a:off x="15069820" y="1005522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18415</xdr:rowOff>
    </xdr:from>
    <xdr:to xmlns:xdr="http://schemas.openxmlformats.org/drawingml/2006/spreadsheetDrawing">
      <xdr:col>76</xdr:col>
      <xdr:colOff>165100</xdr:colOff>
      <xdr:row>58</xdr:row>
      <xdr:rowOff>122555</xdr:rowOff>
    </xdr:to>
    <xdr:sp macro="" textlink="">
      <xdr:nvSpPr>
        <xdr:cNvPr id="506" name="楕円 505"/>
        <xdr:cNvSpPr/>
      </xdr:nvSpPr>
      <xdr:spPr>
        <a:xfrm>
          <a:off x="14155420" y="99625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69850</xdr:rowOff>
    </xdr:from>
    <xdr:to xmlns:xdr="http://schemas.openxmlformats.org/drawingml/2006/spreadsheetDrawing">
      <xdr:col>81</xdr:col>
      <xdr:colOff>50800</xdr:colOff>
      <xdr:row>58</xdr:row>
      <xdr:rowOff>111125</xdr:rowOff>
    </xdr:to>
    <xdr:cxnSp macro="">
      <xdr:nvCxnSpPr>
        <xdr:cNvPr id="507" name="直線コネクタ 506"/>
        <xdr:cNvCxnSpPr/>
      </xdr:nvCxnSpPr>
      <xdr:spPr>
        <a:xfrm>
          <a:off x="14206220" y="10013950"/>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154940</xdr:rowOff>
    </xdr:from>
    <xdr:to xmlns:xdr="http://schemas.openxmlformats.org/drawingml/2006/spreadsheetDrawing">
      <xdr:col>72</xdr:col>
      <xdr:colOff>38100</xdr:colOff>
      <xdr:row>58</xdr:row>
      <xdr:rowOff>83185</xdr:rowOff>
    </xdr:to>
    <xdr:sp macro="" textlink="">
      <xdr:nvSpPr>
        <xdr:cNvPr id="508" name="楕円 507"/>
        <xdr:cNvSpPr/>
      </xdr:nvSpPr>
      <xdr:spPr>
        <a:xfrm>
          <a:off x="13291820" y="99275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31115</xdr:rowOff>
    </xdr:from>
    <xdr:to xmlns:xdr="http://schemas.openxmlformats.org/drawingml/2006/spreadsheetDrawing">
      <xdr:col>76</xdr:col>
      <xdr:colOff>114300</xdr:colOff>
      <xdr:row>58</xdr:row>
      <xdr:rowOff>69850</xdr:rowOff>
    </xdr:to>
    <xdr:cxnSp macro="">
      <xdr:nvCxnSpPr>
        <xdr:cNvPr id="509" name="直線コネクタ 508"/>
        <xdr:cNvCxnSpPr/>
      </xdr:nvCxnSpPr>
      <xdr:spPr>
        <a:xfrm>
          <a:off x="13342620" y="9975215"/>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123825</xdr:rowOff>
    </xdr:from>
    <xdr:to xmlns:xdr="http://schemas.openxmlformats.org/drawingml/2006/spreadsheetDrawing">
      <xdr:col>67</xdr:col>
      <xdr:colOff>101600</xdr:colOff>
      <xdr:row>58</xdr:row>
      <xdr:rowOff>52070</xdr:rowOff>
    </xdr:to>
    <xdr:sp macro="" textlink="">
      <xdr:nvSpPr>
        <xdr:cNvPr id="510" name="楕円 509"/>
        <xdr:cNvSpPr/>
      </xdr:nvSpPr>
      <xdr:spPr>
        <a:xfrm>
          <a:off x="12423140" y="9896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0</xdr:rowOff>
    </xdr:from>
    <xdr:to xmlns:xdr="http://schemas.openxmlformats.org/drawingml/2006/spreadsheetDrawing">
      <xdr:col>71</xdr:col>
      <xdr:colOff>177800</xdr:colOff>
      <xdr:row>58</xdr:row>
      <xdr:rowOff>31115</xdr:rowOff>
    </xdr:to>
    <xdr:cxnSp macro="">
      <xdr:nvCxnSpPr>
        <xdr:cNvPr id="511" name="直線コネクタ 510"/>
        <xdr:cNvCxnSpPr/>
      </xdr:nvCxnSpPr>
      <xdr:spPr>
        <a:xfrm>
          <a:off x="12473940" y="994410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83820</xdr:rowOff>
    </xdr:from>
    <xdr:ext cx="405130" cy="265430"/>
    <xdr:sp macro="" textlink="">
      <xdr:nvSpPr>
        <xdr:cNvPr id="512" name="n_1aveValue【保健センター・保健所】&#10;有形固定資産減価償却率"/>
        <xdr:cNvSpPr txBox="1"/>
      </xdr:nvSpPr>
      <xdr:spPr>
        <a:xfrm>
          <a:off x="14859635" y="1019937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45085</xdr:rowOff>
    </xdr:from>
    <xdr:ext cx="401955" cy="262255"/>
    <xdr:sp macro="" textlink="">
      <xdr:nvSpPr>
        <xdr:cNvPr id="513" name="n_2aveValue【保健センター・保健所】&#10;有形固定資産減価償却率"/>
        <xdr:cNvSpPr txBox="1"/>
      </xdr:nvSpPr>
      <xdr:spPr>
        <a:xfrm>
          <a:off x="14008735" y="1016063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45085</xdr:rowOff>
    </xdr:from>
    <xdr:ext cx="401955" cy="262255"/>
    <xdr:sp macro="" textlink="">
      <xdr:nvSpPr>
        <xdr:cNvPr id="514" name="n_3aveValue【保健センター・保健所】&#10;有形固定資産減価償却率"/>
        <xdr:cNvSpPr txBox="1"/>
      </xdr:nvSpPr>
      <xdr:spPr>
        <a:xfrm>
          <a:off x="13145135" y="1016063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153670</xdr:rowOff>
    </xdr:from>
    <xdr:ext cx="405130" cy="265430"/>
    <xdr:sp macro="" textlink="">
      <xdr:nvSpPr>
        <xdr:cNvPr id="515" name="n_4aveValue【保健センター・保健所】&#10;有形固定資産減価償却率"/>
        <xdr:cNvSpPr txBox="1"/>
      </xdr:nvSpPr>
      <xdr:spPr>
        <a:xfrm>
          <a:off x="12276455" y="1009777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4445</xdr:rowOff>
    </xdr:from>
    <xdr:ext cx="405130" cy="265430"/>
    <xdr:sp macro="" textlink="">
      <xdr:nvSpPr>
        <xdr:cNvPr id="516" name="n_1mainValue【保健センター・保健所】&#10;有形固定資産減価償却率"/>
        <xdr:cNvSpPr txBox="1"/>
      </xdr:nvSpPr>
      <xdr:spPr>
        <a:xfrm>
          <a:off x="14859635" y="977709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139065</xdr:rowOff>
    </xdr:from>
    <xdr:ext cx="401955" cy="264795"/>
    <xdr:sp macro="" textlink="">
      <xdr:nvSpPr>
        <xdr:cNvPr id="517" name="n_2mainValue【保健センター・保健所】&#10;有形固定資産減価償却率"/>
        <xdr:cNvSpPr txBox="1"/>
      </xdr:nvSpPr>
      <xdr:spPr>
        <a:xfrm>
          <a:off x="14008735" y="974026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100330</xdr:rowOff>
    </xdr:from>
    <xdr:ext cx="401955" cy="262255"/>
    <xdr:sp macro="" textlink="">
      <xdr:nvSpPr>
        <xdr:cNvPr id="518" name="n_3mainValue【保健センター・保健所】&#10;有形固定資産減価償却率"/>
        <xdr:cNvSpPr txBox="1"/>
      </xdr:nvSpPr>
      <xdr:spPr>
        <a:xfrm>
          <a:off x="13145135" y="970153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68580</xdr:rowOff>
    </xdr:from>
    <xdr:ext cx="405130" cy="264795"/>
    <xdr:sp macro="" textlink="">
      <xdr:nvSpPr>
        <xdr:cNvPr id="519" name="n_4mainValue【保健センター・保健所】&#10;有形固定資産減価償却率"/>
        <xdr:cNvSpPr txBox="1"/>
      </xdr:nvSpPr>
      <xdr:spPr>
        <a:xfrm>
          <a:off x="12276455" y="96697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20" name="正方形/長方形 519"/>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50</xdr:row>
      <xdr:rowOff>90805</xdr:rowOff>
    </xdr:from>
    <xdr:to xmlns:xdr="http://schemas.openxmlformats.org/drawingml/2006/spreadsheetDrawing">
      <xdr:col>104</xdr:col>
      <xdr:colOff>0</xdr:colOff>
      <xdr:row>52</xdr:row>
      <xdr:rowOff>0</xdr:rowOff>
    </xdr:to>
    <xdr:sp macro="" textlink="">
      <xdr:nvSpPr>
        <xdr:cNvPr id="521" name="正方形/長方形 520"/>
        <xdr:cNvSpPr/>
      </xdr:nvSpPr>
      <xdr:spPr>
        <a:xfrm>
          <a:off x="17800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51</xdr:row>
      <xdr:rowOff>123825</xdr:rowOff>
    </xdr:from>
    <xdr:to xmlns:xdr="http://schemas.openxmlformats.org/drawingml/2006/spreadsheetDrawing">
      <xdr:col>104</xdr:col>
      <xdr:colOff>0</xdr:colOff>
      <xdr:row>53</xdr:row>
      <xdr:rowOff>32385</xdr:rowOff>
    </xdr:to>
    <xdr:sp macro="" textlink="">
      <xdr:nvSpPr>
        <xdr:cNvPr id="522" name="正方形/長方形 521"/>
        <xdr:cNvSpPr/>
      </xdr:nvSpPr>
      <xdr:spPr>
        <a:xfrm>
          <a:off x="17800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50</xdr:row>
      <xdr:rowOff>90805</xdr:rowOff>
    </xdr:from>
    <xdr:to xmlns:xdr="http://schemas.openxmlformats.org/drawingml/2006/spreadsheetDrawing">
      <xdr:col>110</xdr:col>
      <xdr:colOff>127000</xdr:colOff>
      <xdr:row>52</xdr:row>
      <xdr:rowOff>0</xdr:rowOff>
    </xdr:to>
    <xdr:sp macro="" textlink="">
      <xdr:nvSpPr>
        <xdr:cNvPr id="523" name="正方形/長方形 522"/>
        <xdr:cNvSpPr/>
      </xdr:nvSpPr>
      <xdr:spPr>
        <a:xfrm>
          <a:off x="19039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102</xdr:col>
      <xdr:colOff>127000</xdr:colOff>
      <xdr:row>51</xdr:row>
      <xdr:rowOff>123825</xdr:rowOff>
    </xdr:from>
    <xdr:to xmlns:xdr="http://schemas.openxmlformats.org/drawingml/2006/spreadsheetDrawing">
      <xdr:col>110</xdr:col>
      <xdr:colOff>127000</xdr:colOff>
      <xdr:row>53</xdr:row>
      <xdr:rowOff>32385</xdr:rowOff>
    </xdr:to>
    <xdr:sp macro="" textlink="">
      <xdr:nvSpPr>
        <xdr:cNvPr id="524" name="正方形/長方形 523"/>
        <xdr:cNvSpPr/>
      </xdr:nvSpPr>
      <xdr:spPr>
        <a:xfrm>
          <a:off x="19039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25" name="正方形/長方形 524"/>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526" name="テキスト ボックス 525"/>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27" name="直線コネクタ 526"/>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28" name="直線コネクタ 527"/>
        <xdr:cNvCxnSpPr/>
      </xdr:nvCxnSpPr>
      <xdr:spPr>
        <a:xfrm>
          <a:off x="1780032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29845</xdr:rowOff>
    </xdr:from>
    <xdr:ext cx="467360" cy="262255"/>
    <xdr:sp macro="" textlink="">
      <xdr:nvSpPr>
        <xdr:cNvPr id="529" name="テキスト ボックス 528"/>
        <xdr:cNvSpPr txBox="1"/>
      </xdr:nvSpPr>
      <xdr:spPr>
        <a:xfrm>
          <a:off x="17348200" y="1083119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58420</xdr:rowOff>
    </xdr:from>
    <xdr:to xmlns:xdr="http://schemas.openxmlformats.org/drawingml/2006/spreadsheetDrawing">
      <xdr:col>120</xdr:col>
      <xdr:colOff>114300</xdr:colOff>
      <xdr:row>61</xdr:row>
      <xdr:rowOff>58420</xdr:rowOff>
    </xdr:to>
    <xdr:cxnSp macro="">
      <xdr:nvCxnSpPr>
        <xdr:cNvPr id="530" name="直線コネクタ 529"/>
        <xdr:cNvCxnSpPr/>
      </xdr:nvCxnSpPr>
      <xdr:spPr>
        <a:xfrm>
          <a:off x="17800320" y="1051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88265</xdr:rowOff>
    </xdr:from>
    <xdr:ext cx="467360" cy="261620"/>
    <xdr:sp macro="" textlink="">
      <xdr:nvSpPr>
        <xdr:cNvPr id="531" name="テキスト ボックス 530"/>
        <xdr:cNvSpPr txBox="1"/>
      </xdr:nvSpPr>
      <xdr:spPr>
        <a:xfrm>
          <a:off x="17348200" y="1037526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116840</xdr:rowOff>
    </xdr:from>
    <xdr:to xmlns:xdr="http://schemas.openxmlformats.org/drawingml/2006/spreadsheetDrawing">
      <xdr:col>120</xdr:col>
      <xdr:colOff>114300</xdr:colOff>
      <xdr:row>58</xdr:row>
      <xdr:rowOff>116840</xdr:rowOff>
    </xdr:to>
    <xdr:cxnSp macro="">
      <xdr:nvCxnSpPr>
        <xdr:cNvPr id="532" name="直線コネクタ 531"/>
        <xdr:cNvCxnSpPr/>
      </xdr:nvCxnSpPr>
      <xdr:spPr>
        <a:xfrm>
          <a:off x="17800320" y="100609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146685</xdr:rowOff>
    </xdr:from>
    <xdr:ext cx="467360" cy="261620"/>
    <xdr:sp macro="" textlink="">
      <xdr:nvSpPr>
        <xdr:cNvPr id="533" name="テキスト ボックス 532"/>
        <xdr:cNvSpPr txBox="1"/>
      </xdr:nvSpPr>
      <xdr:spPr>
        <a:xfrm>
          <a:off x="17348200" y="991933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34" name="直線コネクタ 533"/>
        <xdr:cNvCxnSpPr/>
      </xdr:nvCxnSpPr>
      <xdr:spPr>
        <a:xfrm>
          <a:off x="1780032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29845</xdr:rowOff>
    </xdr:from>
    <xdr:ext cx="467360" cy="262255"/>
    <xdr:sp macro="" textlink="">
      <xdr:nvSpPr>
        <xdr:cNvPr id="535" name="テキスト ボックス 534"/>
        <xdr:cNvSpPr txBox="1"/>
      </xdr:nvSpPr>
      <xdr:spPr>
        <a:xfrm>
          <a:off x="17348200" y="945959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36" name="直線コネクタ 535"/>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7360" cy="261620"/>
    <xdr:sp macro="" textlink="">
      <xdr:nvSpPr>
        <xdr:cNvPr id="537" name="テキスト ボックス 536"/>
        <xdr:cNvSpPr txBox="1"/>
      </xdr:nvSpPr>
      <xdr:spPr>
        <a:xfrm>
          <a:off x="17348200" y="900366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38" name="【保健センター・保健所】&#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141605</xdr:rowOff>
    </xdr:from>
    <xdr:ext cx="469900" cy="265430"/>
    <xdr:sp macro="" textlink="">
      <xdr:nvSpPr>
        <xdr:cNvPr id="539" name="【保健センター・保健所】&#10;一人当たり面積平均値テキスト"/>
        <xdr:cNvSpPr txBox="1"/>
      </xdr:nvSpPr>
      <xdr:spPr>
        <a:xfrm>
          <a:off x="21610320" y="10257155"/>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20955</xdr:rowOff>
    </xdr:from>
    <xdr:to xmlns:xdr="http://schemas.openxmlformats.org/drawingml/2006/spreadsheetDrawing">
      <xdr:col>116</xdr:col>
      <xdr:colOff>114300</xdr:colOff>
      <xdr:row>61</xdr:row>
      <xdr:rowOff>124460</xdr:rowOff>
    </xdr:to>
    <xdr:sp macro="" textlink="">
      <xdr:nvSpPr>
        <xdr:cNvPr id="540" name="フローチャート: 判断 539"/>
        <xdr:cNvSpPr/>
      </xdr:nvSpPr>
      <xdr:spPr>
        <a:xfrm>
          <a:off x="21521420" y="104794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41910</xdr:rowOff>
    </xdr:from>
    <xdr:to xmlns:xdr="http://schemas.openxmlformats.org/drawingml/2006/spreadsheetDrawing">
      <xdr:col>112</xdr:col>
      <xdr:colOff>38100</xdr:colOff>
      <xdr:row>61</xdr:row>
      <xdr:rowOff>145415</xdr:rowOff>
    </xdr:to>
    <xdr:sp macro="" textlink="">
      <xdr:nvSpPr>
        <xdr:cNvPr id="541" name="フローチャート: 判断 540"/>
        <xdr:cNvSpPr/>
      </xdr:nvSpPr>
      <xdr:spPr>
        <a:xfrm>
          <a:off x="20708620" y="1050036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69215</xdr:rowOff>
    </xdr:from>
    <xdr:to xmlns:xdr="http://schemas.openxmlformats.org/drawingml/2006/spreadsheetDrawing">
      <xdr:col>107</xdr:col>
      <xdr:colOff>101600</xdr:colOff>
      <xdr:row>61</xdr:row>
      <xdr:rowOff>171450</xdr:rowOff>
    </xdr:to>
    <xdr:sp macro="" textlink="">
      <xdr:nvSpPr>
        <xdr:cNvPr id="542" name="フローチャート: 判断 541"/>
        <xdr:cNvSpPr/>
      </xdr:nvSpPr>
      <xdr:spPr>
        <a:xfrm>
          <a:off x="19839940" y="10527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90805</xdr:rowOff>
    </xdr:from>
    <xdr:to xmlns:xdr="http://schemas.openxmlformats.org/drawingml/2006/spreadsheetDrawing">
      <xdr:col>102</xdr:col>
      <xdr:colOff>165100</xdr:colOff>
      <xdr:row>62</xdr:row>
      <xdr:rowOff>19685</xdr:rowOff>
    </xdr:to>
    <xdr:sp macro="" textlink="">
      <xdr:nvSpPr>
        <xdr:cNvPr id="543" name="フローチャート: 判断 542"/>
        <xdr:cNvSpPr/>
      </xdr:nvSpPr>
      <xdr:spPr>
        <a:xfrm>
          <a:off x="18976340" y="10549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20955</xdr:rowOff>
    </xdr:from>
    <xdr:to xmlns:xdr="http://schemas.openxmlformats.org/drawingml/2006/spreadsheetDrawing">
      <xdr:col>98</xdr:col>
      <xdr:colOff>38100</xdr:colOff>
      <xdr:row>61</xdr:row>
      <xdr:rowOff>124460</xdr:rowOff>
    </xdr:to>
    <xdr:sp macro="" textlink="">
      <xdr:nvSpPr>
        <xdr:cNvPr id="544" name="フローチャート: 判断 543"/>
        <xdr:cNvSpPr/>
      </xdr:nvSpPr>
      <xdr:spPr>
        <a:xfrm>
          <a:off x="18112740" y="1047940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58825" cy="264795"/>
    <xdr:sp macro="" textlink="">
      <xdr:nvSpPr>
        <xdr:cNvPr id="545" name="テキスト ボックス 544"/>
        <xdr:cNvSpPr txBox="1"/>
      </xdr:nvSpPr>
      <xdr:spPr>
        <a:xfrm>
          <a:off x="2138680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546" name="テキスト ボックス 545"/>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58825" cy="264795"/>
    <xdr:sp macro="" textlink="">
      <xdr:nvSpPr>
        <xdr:cNvPr id="547" name="テキスト ボックス 546"/>
        <xdr:cNvSpPr txBox="1"/>
      </xdr:nvSpPr>
      <xdr:spPr>
        <a:xfrm>
          <a:off x="19705320" y="1143000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548" name="テキスト ボックス 547"/>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549" name="テキスト ボックス 548"/>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170180</xdr:rowOff>
    </xdr:from>
    <xdr:to xmlns:xdr="http://schemas.openxmlformats.org/drawingml/2006/spreadsheetDrawing">
      <xdr:col>116</xdr:col>
      <xdr:colOff>114300</xdr:colOff>
      <xdr:row>63</xdr:row>
      <xdr:rowOff>99060</xdr:rowOff>
    </xdr:to>
    <xdr:sp macro="" textlink="">
      <xdr:nvSpPr>
        <xdr:cNvPr id="550" name="楕円 549"/>
        <xdr:cNvSpPr/>
      </xdr:nvSpPr>
      <xdr:spPr>
        <a:xfrm>
          <a:off x="21521420" y="108000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83185</xdr:rowOff>
    </xdr:from>
    <xdr:ext cx="469900" cy="264795"/>
    <xdr:sp macro="" textlink="">
      <xdr:nvSpPr>
        <xdr:cNvPr id="551" name="【保健センター・保健所】&#10;一人当たり面積該当値テキスト"/>
        <xdr:cNvSpPr txBox="1"/>
      </xdr:nvSpPr>
      <xdr:spPr>
        <a:xfrm>
          <a:off x="21610320" y="107130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171450</xdr:rowOff>
    </xdr:from>
    <xdr:to xmlns:xdr="http://schemas.openxmlformats.org/drawingml/2006/spreadsheetDrawing">
      <xdr:col>112</xdr:col>
      <xdr:colOff>38100</xdr:colOff>
      <xdr:row>63</xdr:row>
      <xdr:rowOff>101600</xdr:rowOff>
    </xdr:to>
    <xdr:sp macro="" textlink="">
      <xdr:nvSpPr>
        <xdr:cNvPr id="552" name="楕円 551"/>
        <xdr:cNvSpPr/>
      </xdr:nvSpPr>
      <xdr:spPr>
        <a:xfrm>
          <a:off x="20708620" y="108013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46990</xdr:rowOff>
    </xdr:from>
    <xdr:to xmlns:xdr="http://schemas.openxmlformats.org/drawingml/2006/spreadsheetDrawing">
      <xdr:col>116</xdr:col>
      <xdr:colOff>63500</xdr:colOff>
      <xdr:row>63</xdr:row>
      <xdr:rowOff>48895</xdr:rowOff>
    </xdr:to>
    <xdr:cxnSp macro="">
      <xdr:nvCxnSpPr>
        <xdr:cNvPr id="553" name="直線コネクタ 552"/>
        <xdr:cNvCxnSpPr/>
      </xdr:nvCxnSpPr>
      <xdr:spPr>
        <a:xfrm flipV="1">
          <a:off x="20759420" y="1084834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171450</xdr:rowOff>
    </xdr:from>
    <xdr:to xmlns:xdr="http://schemas.openxmlformats.org/drawingml/2006/spreadsheetDrawing">
      <xdr:col>107</xdr:col>
      <xdr:colOff>101600</xdr:colOff>
      <xdr:row>63</xdr:row>
      <xdr:rowOff>101600</xdr:rowOff>
    </xdr:to>
    <xdr:sp macro="" textlink="">
      <xdr:nvSpPr>
        <xdr:cNvPr id="554" name="楕円 553"/>
        <xdr:cNvSpPr/>
      </xdr:nvSpPr>
      <xdr:spPr>
        <a:xfrm>
          <a:off x="1983994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48895</xdr:rowOff>
    </xdr:from>
    <xdr:to xmlns:xdr="http://schemas.openxmlformats.org/drawingml/2006/spreadsheetDrawing">
      <xdr:col>111</xdr:col>
      <xdr:colOff>177800</xdr:colOff>
      <xdr:row>63</xdr:row>
      <xdr:rowOff>48895</xdr:rowOff>
    </xdr:to>
    <xdr:cxnSp macro="">
      <xdr:nvCxnSpPr>
        <xdr:cNvPr id="555" name="直線コネクタ 554"/>
        <xdr:cNvCxnSpPr/>
      </xdr:nvCxnSpPr>
      <xdr:spPr>
        <a:xfrm>
          <a:off x="19890740" y="1085024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170180</xdr:rowOff>
    </xdr:from>
    <xdr:to xmlns:xdr="http://schemas.openxmlformats.org/drawingml/2006/spreadsheetDrawing">
      <xdr:col>102</xdr:col>
      <xdr:colOff>165100</xdr:colOff>
      <xdr:row>63</xdr:row>
      <xdr:rowOff>99060</xdr:rowOff>
    </xdr:to>
    <xdr:sp macro="" textlink="">
      <xdr:nvSpPr>
        <xdr:cNvPr id="556" name="楕円 555"/>
        <xdr:cNvSpPr/>
      </xdr:nvSpPr>
      <xdr:spPr>
        <a:xfrm>
          <a:off x="18976340" y="108000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46990</xdr:rowOff>
    </xdr:from>
    <xdr:to xmlns:xdr="http://schemas.openxmlformats.org/drawingml/2006/spreadsheetDrawing">
      <xdr:col>107</xdr:col>
      <xdr:colOff>50800</xdr:colOff>
      <xdr:row>63</xdr:row>
      <xdr:rowOff>48895</xdr:rowOff>
    </xdr:to>
    <xdr:cxnSp macro="">
      <xdr:nvCxnSpPr>
        <xdr:cNvPr id="557" name="直線コネクタ 556"/>
        <xdr:cNvCxnSpPr/>
      </xdr:nvCxnSpPr>
      <xdr:spPr>
        <a:xfrm>
          <a:off x="19027140" y="1084834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171450</xdr:rowOff>
    </xdr:from>
    <xdr:to xmlns:xdr="http://schemas.openxmlformats.org/drawingml/2006/spreadsheetDrawing">
      <xdr:col>98</xdr:col>
      <xdr:colOff>38100</xdr:colOff>
      <xdr:row>63</xdr:row>
      <xdr:rowOff>101600</xdr:rowOff>
    </xdr:to>
    <xdr:sp macro="" textlink="">
      <xdr:nvSpPr>
        <xdr:cNvPr id="558" name="楕円 557"/>
        <xdr:cNvSpPr/>
      </xdr:nvSpPr>
      <xdr:spPr>
        <a:xfrm>
          <a:off x="18112740" y="108013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46990</xdr:rowOff>
    </xdr:from>
    <xdr:to xmlns:xdr="http://schemas.openxmlformats.org/drawingml/2006/spreadsheetDrawing">
      <xdr:col>102</xdr:col>
      <xdr:colOff>114300</xdr:colOff>
      <xdr:row>63</xdr:row>
      <xdr:rowOff>48895</xdr:rowOff>
    </xdr:to>
    <xdr:cxnSp macro="">
      <xdr:nvCxnSpPr>
        <xdr:cNvPr id="559" name="直線コネクタ 558"/>
        <xdr:cNvCxnSpPr/>
      </xdr:nvCxnSpPr>
      <xdr:spPr>
        <a:xfrm flipV="1">
          <a:off x="18163540" y="1084834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161925</xdr:rowOff>
    </xdr:from>
    <xdr:ext cx="469900" cy="264795"/>
    <xdr:sp macro="" textlink="">
      <xdr:nvSpPr>
        <xdr:cNvPr id="560" name="n_1aveValue【保健センター・保健所】&#10;一人当たり面積"/>
        <xdr:cNvSpPr txBox="1"/>
      </xdr:nvSpPr>
      <xdr:spPr>
        <a:xfrm>
          <a:off x="20516850" y="1027747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14605</xdr:rowOff>
    </xdr:from>
    <xdr:ext cx="466725" cy="264160"/>
    <xdr:sp macro="" textlink="">
      <xdr:nvSpPr>
        <xdr:cNvPr id="561" name="n_2aveValue【保健センター・保健所】&#10;一人当たり面積"/>
        <xdr:cNvSpPr txBox="1"/>
      </xdr:nvSpPr>
      <xdr:spPr>
        <a:xfrm>
          <a:off x="19660870" y="1030160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36195</xdr:rowOff>
    </xdr:from>
    <xdr:ext cx="466725" cy="264160"/>
    <xdr:sp macro="" textlink="">
      <xdr:nvSpPr>
        <xdr:cNvPr id="562" name="n_3aveValue【保健センター・保健所】&#10;一人当たり面積"/>
        <xdr:cNvSpPr txBox="1"/>
      </xdr:nvSpPr>
      <xdr:spPr>
        <a:xfrm>
          <a:off x="18797270" y="1032319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141605</xdr:rowOff>
    </xdr:from>
    <xdr:ext cx="469900" cy="265430"/>
    <xdr:sp macro="" textlink="">
      <xdr:nvSpPr>
        <xdr:cNvPr id="563" name="n_4aveValue【保健センター・保健所】&#10;一人当たり面積"/>
        <xdr:cNvSpPr txBox="1"/>
      </xdr:nvSpPr>
      <xdr:spPr>
        <a:xfrm>
          <a:off x="17933670" y="1025715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92075</xdr:rowOff>
    </xdr:from>
    <xdr:ext cx="469900" cy="264160"/>
    <xdr:sp macro="" textlink="">
      <xdr:nvSpPr>
        <xdr:cNvPr id="564" name="n_1mainValue【保健センター・保健所】&#10;一人当たり面積"/>
        <xdr:cNvSpPr txBox="1"/>
      </xdr:nvSpPr>
      <xdr:spPr>
        <a:xfrm>
          <a:off x="20516850" y="1089342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92075</xdr:rowOff>
    </xdr:from>
    <xdr:ext cx="466725" cy="264160"/>
    <xdr:sp macro="" textlink="">
      <xdr:nvSpPr>
        <xdr:cNvPr id="565" name="n_2mainValue【保健センター・保健所】&#10;一人当たり面積"/>
        <xdr:cNvSpPr txBox="1"/>
      </xdr:nvSpPr>
      <xdr:spPr>
        <a:xfrm>
          <a:off x="19660870" y="1089342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89535</xdr:rowOff>
    </xdr:from>
    <xdr:ext cx="466725" cy="261620"/>
    <xdr:sp macro="" textlink="">
      <xdr:nvSpPr>
        <xdr:cNvPr id="566" name="n_3mainValue【保健センター・保健所】&#10;一人当たり面積"/>
        <xdr:cNvSpPr txBox="1"/>
      </xdr:nvSpPr>
      <xdr:spPr>
        <a:xfrm>
          <a:off x="18797270" y="10890885"/>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92075</xdr:rowOff>
    </xdr:from>
    <xdr:ext cx="469900" cy="264160"/>
    <xdr:sp macro="" textlink="">
      <xdr:nvSpPr>
        <xdr:cNvPr id="567" name="n_4mainValue【保健センター・保健所】&#10;一人当たり面積"/>
        <xdr:cNvSpPr txBox="1"/>
      </xdr:nvSpPr>
      <xdr:spPr>
        <a:xfrm>
          <a:off x="17933670" y="1089342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568" name="正方形/長方形 567"/>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569" name="正方形/長方形 568"/>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570" name="正方形/長方形 569"/>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571" name="正方形/長方形 570"/>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572" name="正方形/長方形 571"/>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573" name="正方形/長方形 572"/>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574" name="正方形/長方形 573"/>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575" name="正方形/長方形 574"/>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5275" cy="227965"/>
    <xdr:sp macro="" textlink="">
      <xdr:nvSpPr>
        <xdr:cNvPr id="576" name="テキスト ボックス 575"/>
        <xdr:cNvSpPr txBox="1"/>
      </xdr:nvSpPr>
      <xdr:spPr>
        <a:xfrm>
          <a:off x="12077700" y="12765405"/>
          <a:ext cx="29527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577" name="直線コネクタ 576"/>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2255"/>
    <xdr:sp macro="" textlink="">
      <xdr:nvSpPr>
        <xdr:cNvPr id="578" name="テキスト ボックス 577"/>
        <xdr:cNvSpPr txBox="1"/>
      </xdr:nvSpPr>
      <xdr:spPr>
        <a:xfrm>
          <a:off x="11663680" y="1509776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579" name="直線コネクタ 578"/>
        <xdr:cNvCxnSpPr/>
      </xdr:nvCxnSpPr>
      <xdr:spPr>
        <a:xfrm>
          <a:off x="1211580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27305</xdr:rowOff>
    </xdr:from>
    <xdr:ext cx="467360" cy="265430"/>
    <xdr:sp macro="" textlink="">
      <xdr:nvSpPr>
        <xdr:cNvPr id="580" name="テキスト ボックス 579"/>
        <xdr:cNvSpPr txBox="1"/>
      </xdr:nvSpPr>
      <xdr:spPr>
        <a:xfrm>
          <a:off x="1166368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81" name="直線コネクタ 580"/>
        <xdr:cNvCxnSpPr/>
      </xdr:nvCxnSpPr>
      <xdr:spPr>
        <a:xfrm>
          <a:off x="1211580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43815</xdr:rowOff>
    </xdr:from>
    <xdr:ext cx="403225" cy="262255"/>
    <xdr:sp macro="" textlink="">
      <xdr:nvSpPr>
        <xdr:cNvPr id="582" name="テキスト ボックス 581"/>
        <xdr:cNvSpPr txBox="1"/>
      </xdr:nvSpPr>
      <xdr:spPr>
        <a:xfrm>
          <a:off x="11722735" y="1444561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30480</xdr:rowOff>
    </xdr:from>
    <xdr:to xmlns:xdr="http://schemas.openxmlformats.org/drawingml/2006/spreadsheetDrawing">
      <xdr:col>89</xdr:col>
      <xdr:colOff>177800</xdr:colOff>
      <xdr:row>83</xdr:row>
      <xdr:rowOff>30480</xdr:rowOff>
    </xdr:to>
    <xdr:cxnSp macro="">
      <xdr:nvCxnSpPr>
        <xdr:cNvPr id="583" name="直線コネクタ 582"/>
        <xdr:cNvCxnSpPr/>
      </xdr:nvCxnSpPr>
      <xdr:spPr>
        <a:xfrm>
          <a:off x="1211580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60325</xdr:rowOff>
    </xdr:from>
    <xdr:ext cx="403225" cy="264795"/>
    <xdr:sp macro="" textlink="">
      <xdr:nvSpPr>
        <xdr:cNvPr id="584" name="テキスト ボックス 583"/>
        <xdr:cNvSpPr txBox="1"/>
      </xdr:nvSpPr>
      <xdr:spPr>
        <a:xfrm>
          <a:off x="11722735" y="1411922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47625</xdr:rowOff>
    </xdr:from>
    <xdr:to xmlns:xdr="http://schemas.openxmlformats.org/drawingml/2006/spreadsheetDrawing">
      <xdr:col>89</xdr:col>
      <xdr:colOff>177800</xdr:colOff>
      <xdr:row>81</xdr:row>
      <xdr:rowOff>47625</xdr:rowOff>
    </xdr:to>
    <xdr:cxnSp macro="">
      <xdr:nvCxnSpPr>
        <xdr:cNvPr id="585" name="直線コネクタ 584"/>
        <xdr:cNvCxnSpPr/>
      </xdr:nvCxnSpPr>
      <xdr:spPr>
        <a:xfrm>
          <a:off x="1211580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77470</xdr:rowOff>
    </xdr:from>
    <xdr:ext cx="403225" cy="262255"/>
    <xdr:sp macro="" textlink="">
      <xdr:nvSpPr>
        <xdr:cNvPr id="586" name="テキスト ボックス 585"/>
        <xdr:cNvSpPr txBox="1"/>
      </xdr:nvSpPr>
      <xdr:spPr>
        <a:xfrm>
          <a:off x="11722735" y="13793470"/>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64770</xdr:rowOff>
    </xdr:from>
    <xdr:to xmlns:xdr="http://schemas.openxmlformats.org/drawingml/2006/spreadsheetDrawing">
      <xdr:col>89</xdr:col>
      <xdr:colOff>177800</xdr:colOff>
      <xdr:row>79</xdr:row>
      <xdr:rowOff>64770</xdr:rowOff>
    </xdr:to>
    <xdr:cxnSp macro="">
      <xdr:nvCxnSpPr>
        <xdr:cNvPr id="587" name="直線コネクタ 586"/>
        <xdr:cNvCxnSpPr/>
      </xdr:nvCxnSpPr>
      <xdr:spPr>
        <a:xfrm>
          <a:off x="1211580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93980</xdr:rowOff>
    </xdr:from>
    <xdr:ext cx="403225" cy="264160"/>
    <xdr:sp macro="" textlink="">
      <xdr:nvSpPr>
        <xdr:cNvPr id="588" name="テキスト ボックス 587"/>
        <xdr:cNvSpPr txBox="1"/>
      </xdr:nvSpPr>
      <xdr:spPr>
        <a:xfrm>
          <a:off x="11722735" y="1346708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80645</xdr:rowOff>
    </xdr:from>
    <xdr:to xmlns:xdr="http://schemas.openxmlformats.org/drawingml/2006/spreadsheetDrawing">
      <xdr:col>89</xdr:col>
      <xdr:colOff>177800</xdr:colOff>
      <xdr:row>77</xdr:row>
      <xdr:rowOff>80645</xdr:rowOff>
    </xdr:to>
    <xdr:cxnSp macro="">
      <xdr:nvCxnSpPr>
        <xdr:cNvPr id="589" name="直線コネクタ 588"/>
        <xdr:cNvCxnSpPr/>
      </xdr:nvCxnSpPr>
      <xdr:spPr>
        <a:xfrm>
          <a:off x="1211580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110490</xdr:rowOff>
    </xdr:from>
    <xdr:ext cx="339090" cy="261620"/>
    <xdr:sp macro="" textlink="">
      <xdr:nvSpPr>
        <xdr:cNvPr id="590" name="テキスト ボックス 589"/>
        <xdr:cNvSpPr txBox="1"/>
      </xdr:nvSpPr>
      <xdr:spPr>
        <a:xfrm>
          <a:off x="11786870" y="13140690"/>
          <a:ext cx="339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591" name="直線コネクタ 590"/>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592" name="【消防施設】&#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15240</xdr:rowOff>
    </xdr:from>
    <xdr:to xmlns:xdr="http://schemas.openxmlformats.org/drawingml/2006/spreadsheetDrawing">
      <xdr:col>85</xdr:col>
      <xdr:colOff>126365</xdr:colOff>
      <xdr:row>86</xdr:row>
      <xdr:rowOff>171450</xdr:rowOff>
    </xdr:to>
    <xdr:cxnSp macro="">
      <xdr:nvCxnSpPr>
        <xdr:cNvPr id="593" name="直線コネクタ 592"/>
        <xdr:cNvCxnSpPr/>
      </xdr:nvCxnSpPr>
      <xdr:spPr>
        <a:xfrm flipV="1">
          <a:off x="15887065" y="1338834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64795"/>
    <xdr:sp macro="" textlink="">
      <xdr:nvSpPr>
        <xdr:cNvPr id="594" name="【消防施設】&#10;有形固定資産減価償却率最小値テキスト"/>
        <xdr:cNvSpPr txBox="1"/>
      </xdr:nvSpPr>
      <xdr:spPr>
        <a:xfrm>
          <a:off x="15925800" y="149174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171450</xdr:rowOff>
    </xdr:from>
    <xdr:to xmlns:xdr="http://schemas.openxmlformats.org/drawingml/2006/spreadsheetDrawing">
      <xdr:col>86</xdr:col>
      <xdr:colOff>25400</xdr:colOff>
      <xdr:row>86</xdr:row>
      <xdr:rowOff>171450</xdr:rowOff>
    </xdr:to>
    <xdr:cxnSp macro="">
      <xdr:nvCxnSpPr>
        <xdr:cNvPr id="595" name="直線コネクタ 594"/>
        <xdr:cNvCxnSpPr/>
      </xdr:nvCxnSpPr>
      <xdr:spPr>
        <a:xfrm>
          <a:off x="15798800" y="1491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136525</xdr:rowOff>
    </xdr:from>
    <xdr:ext cx="340360" cy="262255"/>
    <xdr:sp macro="" textlink="">
      <xdr:nvSpPr>
        <xdr:cNvPr id="596" name="【消防施設】&#10;有形固定資産減価償却率最大値テキスト"/>
        <xdr:cNvSpPr txBox="1"/>
      </xdr:nvSpPr>
      <xdr:spPr>
        <a:xfrm>
          <a:off x="15925800" y="13166725"/>
          <a:ext cx="340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xdr:rowOff>
    </xdr:from>
    <xdr:to xmlns:xdr="http://schemas.openxmlformats.org/drawingml/2006/spreadsheetDrawing">
      <xdr:col>86</xdr:col>
      <xdr:colOff>25400</xdr:colOff>
      <xdr:row>78</xdr:row>
      <xdr:rowOff>15240</xdr:rowOff>
    </xdr:to>
    <xdr:cxnSp macro="">
      <xdr:nvCxnSpPr>
        <xdr:cNvPr id="597" name="直線コネクタ 596"/>
        <xdr:cNvCxnSpPr/>
      </xdr:nvCxnSpPr>
      <xdr:spPr>
        <a:xfrm>
          <a:off x="15798800" y="13388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113665</xdr:rowOff>
    </xdr:from>
    <xdr:ext cx="405130" cy="261620"/>
    <xdr:sp macro="" textlink="">
      <xdr:nvSpPr>
        <xdr:cNvPr id="598" name="【消防施設】&#10;有形固定資産減価償却率平均値テキスト"/>
        <xdr:cNvSpPr txBox="1"/>
      </xdr:nvSpPr>
      <xdr:spPr>
        <a:xfrm>
          <a:off x="15925800" y="14172565"/>
          <a:ext cx="40513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135890</xdr:rowOff>
    </xdr:from>
    <xdr:to xmlns:xdr="http://schemas.openxmlformats.org/drawingml/2006/spreadsheetDrawing">
      <xdr:col>85</xdr:col>
      <xdr:colOff>177800</xdr:colOff>
      <xdr:row>83</xdr:row>
      <xdr:rowOff>64770</xdr:rowOff>
    </xdr:to>
    <xdr:sp macro="" textlink="">
      <xdr:nvSpPr>
        <xdr:cNvPr id="599" name="フローチャート: 判断 598"/>
        <xdr:cNvSpPr/>
      </xdr:nvSpPr>
      <xdr:spPr>
        <a:xfrm>
          <a:off x="15836900" y="141947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112395</xdr:rowOff>
    </xdr:from>
    <xdr:to xmlns:xdr="http://schemas.openxmlformats.org/drawingml/2006/spreadsheetDrawing">
      <xdr:col>81</xdr:col>
      <xdr:colOff>101600</xdr:colOff>
      <xdr:row>83</xdr:row>
      <xdr:rowOff>41275</xdr:rowOff>
    </xdr:to>
    <xdr:sp macro="" textlink="">
      <xdr:nvSpPr>
        <xdr:cNvPr id="600" name="フローチャート: 判断 599"/>
        <xdr:cNvSpPr/>
      </xdr:nvSpPr>
      <xdr:spPr>
        <a:xfrm>
          <a:off x="15019020" y="14171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122555</xdr:rowOff>
    </xdr:from>
    <xdr:to xmlns:xdr="http://schemas.openxmlformats.org/drawingml/2006/spreadsheetDrawing">
      <xdr:col>76</xdr:col>
      <xdr:colOff>165100</xdr:colOff>
      <xdr:row>83</xdr:row>
      <xdr:rowOff>50165</xdr:rowOff>
    </xdr:to>
    <xdr:sp macro="" textlink="">
      <xdr:nvSpPr>
        <xdr:cNvPr id="601" name="フローチャート: 判断 600"/>
        <xdr:cNvSpPr/>
      </xdr:nvSpPr>
      <xdr:spPr>
        <a:xfrm>
          <a:off x="14155420" y="14181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130175</xdr:rowOff>
    </xdr:from>
    <xdr:to xmlns:xdr="http://schemas.openxmlformats.org/drawingml/2006/spreadsheetDrawing">
      <xdr:col>72</xdr:col>
      <xdr:colOff>38100</xdr:colOff>
      <xdr:row>83</xdr:row>
      <xdr:rowOff>59055</xdr:rowOff>
    </xdr:to>
    <xdr:sp macro="" textlink="">
      <xdr:nvSpPr>
        <xdr:cNvPr id="602" name="フローチャート: 判断 601"/>
        <xdr:cNvSpPr/>
      </xdr:nvSpPr>
      <xdr:spPr>
        <a:xfrm>
          <a:off x="13291820" y="141890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43815</xdr:rowOff>
    </xdr:from>
    <xdr:to xmlns:xdr="http://schemas.openxmlformats.org/drawingml/2006/spreadsheetDrawing">
      <xdr:col>67</xdr:col>
      <xdr:colOff>101600</xdr:colOff>
      <xdr:row>83</xdr:row>
      <xdr:rowOff>147320</xdr:rowOff>
    </xdr:to>
    <xdr:sp macro="" textlink="">
      <xdr:nvSpPr>
        <xdr:cNvPr id="603" name="フローチャート: 判断 602"/>
        <xdr:cNvSpPr/>
      </xdr:nvSpPr>
      <xdr:spPr>
        <a:xfrm>
          <a:off x="12423140" y="142741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04" name="テキスト ボックス 603"/>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58825" cy="265430"/>
    <xdr:sp macro="" textlink="">
      <xdr:nvSpPr>
        <xdr:cNvPr id="605" name="テキスト ボックス 604"/>
        <xdr:cNvSpPr txBox="1"/>
      </xdr:nvSpPr>
      <xdr:spPr>
        <a:xfrm>
          <a:off x="1488440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06" name="テキスト ボックス 605"/>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07" name="テキスト ボックス 606"/>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58825" cy="265430"/>
    <xdr:sp macro="" textlink="">
      <xdr:nvSpPr>
        <xdr:cNvPr id="608" name="テキスト ボックス 607"/>
        <xdr:cNvSpPr txBox="1"/>
      </xdr:nvSpPr>
      <xdr:spPr>
        <a:xfrm>
          <a:off x="1228852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88900</xdr:rowOff>
    </xdr:from>
    <xdr:to xmlns:xdr="http://schemas.openxmlformats.org/drawingml/2006/spreadsheetDrawing">
      <xdr:col>85</xdr:col>
      <xdr:colOff>177800</xdr:colOff>
      <xdr:row>80</xdr:row>
      <xdr:rowOff>17780</xdr:rowOff>
    </xdr:to>
    <xdr:sp macro="" textlink="">
      <xdr:nvSpPr>
        <xdr:cNvPr id="609" name="楕円 608"/>
        <xdr:cNvSpPr/>
      </xdr:nvSpPr>
      <xdr:spPr>
        <a:xfrm>
          <a:off x="15836900" y="136334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112395</xdr:rowOff>
    </xdr:from>
    <xdr:ext cx="405130" cy="261620"/>
    <xdr:sp macro="" textlink="">
      <xdr:nvSpPr>
        <xdr:cNvPr id="610" name="【消防施設】&#10;有形固定資産減価償却率該当値テキスト"/>
        <xdr:cNvSpPr txBox="1"/>
      </xdr:nvSpPr>
      <xdr:spPr>
        <a:xfrm>
          <a:off x="15925800" y="13485495"/>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40640</xdr:rowOff>
    </xdr:from>
    <xdr:to xmlns:xdr="http://schemas.openxmlformats.org/drawingml/2006/spreadsheetDrawing">
      <xdr:col>81</xdr:col>
      <xdr:colOff>101600</xdr:colOff>
      <xdr:row>79</xdr:row>
      <xdr:rowOff>144145</xdr:rowOff>
    </xdr:to>
    <xdr:sp macro="" textlink="">
      <xdr:nvSpPr>
        <xdr:cNvPr id="611" name="楕円 610"/>
        <xdr:cNvSpPr/>
      </xdr:nvSpPr>
      <xdr:spPr>
        <a:xfrm>
          <a:off x="15019020" y="13585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92075</xdr:rowOff>
    </xdr:from>
    <xdr:to xmlns:xdr="http://schemas.openxmlformats.org/drawingml/2006/spreadsheetDrawing">
      <xdr:col>85</xdr:col>
      <xdr:colOff>127000</xdr:colOff>
      <xdr:row>79</xdr:row>
      <xdr:rowOff>140970</xdr:rowOff>
    </xdr:to>
    <xdr:cxnSp macro="">
      <xdr:nvCxnSpPr>
        <xdr:cNvPr id="612" name="直線コネクタ 611"/>
        <xdr:cNvCxnSpPr/>
      </xdr:nvCxnSpPr>
      <xdr:spPr>
        <a:xfrm>
          <a:off x="15069820" y="13636625"/>
          <a:ext cx="8178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171450</xdr:rowOff>
    </xdr:from>
    <xdr:to xmlns:xdr="http://schemas.openxmlformats.org/drawingml/2006/spreadsheetDrawing">
      <xdr:col>76</xdr:col>
      <xdr:colOff>165100</xdr:colOff>
      <xdr:row>79</xdr:row>
      <xdr:rowOff>102870</xdr:rowOff>
    </xdr:to>
    <xdr:sp macro="" textlink="">
      <xdr:nvSpPr>
        <xdr:cNvPr id="613" name="楕円 612"/>
        <xdr:cNvSpPr/>
      </xdr:nvSpPr>
      <xdr:spPr>
        <a:xfrm>
          <a:off x="14155420" y="135445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50165</xdr:rowOff>
    </xdr:from>
    <xdr:to xmlns:xdr="http://schemas.openxmlformats.org/drawingml/2006/spreadsheetDrawing">
      <xdr:col>81</xdr:col>
      <xdr:colOff>50800</xdr:colOff>
      <xdr:row>79</xdr:row>
      <xdr:rowOff>92075</xdr:rowOff>
    </xdr:to>
    <xdr:cxnSp macro="">
      <xdr:nvCxnSpPr>
        <xdr:cNvPr id="614" name="直線コネクタ 613"/>
        <xdr:cNvCxnSpPr/>
      </xdr:nvCxnSpPr>
      <xdr:spPr>
        <a:xfrm>
          <a:off x="14206220" y="13594715"/>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60960</xdr:rowOff>
    </xdr:to>
    <xdr:sp macro="" textlink="">
      <xdr:nvSpPr>
        <xdr:cNvPr id="615" name="楕円 614"/>
        <xdr:cNvSpPr/>
      </xdr:nvSpPr>
      <xdr:spPr>
        <a:xfrm>
          <a:off x="13291820" y="1350581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9525</xdr:rowOff>
    </xdr:from>
    <xdr:to xmlns:xdr="http://schemas.openxmlformats.org/drawingml/2006/spreadsheetDrawing">
      <xdr:col>76</xdr:col>
      <xdr:colOff>114300</xdr:colOff>
      <xdr:row>79</xdr:row>
      <xdr:rowOff>50165</xdr:rowOff>
    </xdr:to>
    <xdr:cxnSp macro="">
      <xdr:nvCxnSpPr>
        <xdr:cNvPr id="616" name="直線コネクタ 615"/>
        <xdr:cNvCxnSpPr/>
      </xdr:nvCxnSpPr>
      <xdr:spPr>
        <a:xfrm>
          <a:off x="13342620" y="13554075"/>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104140</xdr:rowOff>
    </xdr:from>
    <xdr:to xmlns:xdr="http://schemas.openxmlformats.org/drawingml/2006/spreadsheetDrawing">
      <xdr:col>67</xdr:col>
      <xdr:colOff>101600</xdr:colOff>
      <xdr:row>79</xdr:row>
      <xdr:rowOff>32385</xdr:rowOff>
    </xdr:to>
    <xdr:sp macro="" textlink="">
      <xdr:nvSpPr>
        <xdr:cNvPr id="617" name="楕円 616"/>
        <xdr:cNvSpPr/>
      </xdr:nvSpPr>
      <xdr:spPr>
        <a:xfrm>
          <a:off x="12423140" y="13477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156210</xdr:rowOff>
    </xdr:from>
    <xdr:to xmlns:xdr="http://schemas.openxmlformats.org/drawingml/2006/spreadsheetDrawing">
      <xdr:col>71</xdr:col>
      <xdr:colOff>177800</xdr:colOff>
      <xdr:row>79</xdr:row>
      <xdr:rowOff>9525</xdr:rowOff>
    </xdr:to>
    <xdr:cxnSp macro="">
      <xdr:nvCxnSpPr>
        <xdr:cNvPr id="618" name="直線コネクタ 617"/>
        <xdr:cNvCxnSpPr/>
      </xdr:nvCxnSpPr>
      <xdr:spPr>
        <a:xfrm>
          <a:off x="12473940" y="13529310"/>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31750</xdr:rowOff>
    </xdr:from>
    <xdr:ext cx="405130" cy="261620"/>
    <xdr:sp macro="" textlink="">
      <xdr:nvSpPr>
        <xdr:cNvPr id="619" name="n_1aveValue【消防施設】&#10;有形固定資産減価償却率"/>
        <xdr:cNvSpPr txBox="1"/>
      </xdr:nvSpPr>
      <xdr:spPr>
        <a:xfrm>
          <a:off x="14859635" y="1426210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41910</xdr:rowOff>
    </xdr:from>
    <xdr:ext cx="401955" cy="262255"/>
    <xdr:sp macro="" textlink="">
      <xdr:nvSpPr>
        <xdr:cNvPr id="620" name="n_2aveValue【消防施設】&#10;有形固定資産減価償却率"/>
        <xdr:cNvSpPr txBox="1"/>
      </xdr:nvSpPr>
      <xdr:spPr>
        <a:xfrm>
          <a:off x="14008735" y="1427226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49530</xdr:rowOff>
    </xdr:from>
    <xdr:ext cx="401955" cy="265430"/>
    <xdr:sp macro="" textlink="">
      <xdr:nvSpPr>
        <xdr:cNvPr id="621" name="n_3aveValue【消防施設】&#10;有形固定資産減価償却率"/>
        <xdr:cNvSpPr txBox="1"/>
      </xdr:nvSpPr>
      <xdr:spPr>
        <a:xfrm>
          <a:off x="13145135" y="1427988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138430</xdr:rowOff>
    </xdr:from>
    <xdr:ext cx="405130" cy="264795"/>
    <xdr:sp macro="" textlink="">
      <xdr:nvSpPr>
        <xdr:cNvPr id="622" name="n_4aveValue【消防施設】&#10;有形固定資産減価償却率"/>
        <xdr:cNvSpPr txBox="1"/>
      </xdr:nvSpPr>
      <xdr:spPr>
        <a:xfrm>
          <a:off x="12276455" y="143687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161290</xdr:rowOff>
    </xdr:from>
    <xdr:ext cx="405130" cy="264795"/>
    <xdr:sp macro="" textlink="">
      <xdr:nvSpPr>
        <xdr:cNvPr id="623" name="n_1mainValue【消防施設】&#10;有形固定資産減価償却率"/>
        <xdr:cNvSpPr txBox="1"/>
      </xdr:nvSpPr>
      <xdr:spPr>
        <a:xfrm>
          <a:off x="14859635" y="133629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119380</xdr:rowOff>
    </xdr:from>
    <xdr:ext cx="401955" cy="265430"/>
    <xdr:sp macro="" textlink="">
      <xdr:nvSpPr>
        <xdr:cNvPr id="624" name="n_2mainValue【消防施設】&#10;有形固定資産減価償却率"/>
        <xdr:cNvSpPr txBox="1"/>
      </xdr:nvSpPr>
      <xdr:spPr>
        <a:xfrm>
          <a:off x="14008735" y="1332103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78105</xdr:rowOff>
    </xdr:from>
    <xdr:ext cx="401955" cy="262255"/>
    <xdr:sp macro="" textlink="">
      <xdr:nvSpPr>
        <xdr:cNvPr id="625" name="n_3mainValue【消防施設】&#10;有形固定資産減価償却率"/>
        <xdr:cNvSpPr txBox="1"/>
      </xdr:nvSpPr>
      <xdr:spPr>
        <a:xfrm>
          <a:off x="13145135" y="1327975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48895</xdr:rowOff>
    </xdr:from>
    <xdr:ext cx="405130" cy="264795"/>
    <xdr:sp macro="" textlink="">
      <xdr:nvSpPr>
        <xdr:cNvPr id="626" name="n_4mainValue【消防施設】&#10;有形固定資産減価償却率"/>
        <xdr:cNvSpPr txBox="1"/>
      </xdr:nvSpPr>
      <xdr:spPr>
        <a:xfrm>
          <a:off x="12276455" y="1325054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627" name="正方形/長方形 626"/>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28" name="正方形/長方形 627"/>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29" name="正方形/長方形 628"/>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30" name="正方形/長方形 629"/>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31" name="正方形/長方形 630"/>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32" name="正方形/長方形 631"/>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33" name="正方形/長方形 632"/>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34" name="正方形/長方形 633"/>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27965"/>
    <xdr:sp macro="" textlink="">
      <xdr:nvSpPr>
        <xdr:cNvPr id="635" name="テキスト ボックス 634"/>
        <xdr:cNvSpPr txBox="1"/>
      </xdr:nvSpPr>
      <xdr:spPr>
        <a:xfrm>
          <a:off x="17767300" y="1276540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636" name="直線コネクタ 635"/>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171450</xdr:rowOff>
    </xdr:from>
    <xdr:to xmlns:xdr="http://schemas.openxmlformats.org/drawingml/2006/spreadsheetDrawing">
      <xdr:col>120</xdr:col>
      <xdr:colOff>114300</xdr:colOff>
      <xdr:row>86</xdr:row>
      <xdr:rowOff>171450</xdr:rowOff>
    </xdr:to>
    <xdr:cxnSp macro="">
      <xdr:nvCxnSpPr>
        <xdr:cNvPr id="637" name="直線コネクタ 636"/>
        <xdr:cNvCxnSpPr/>
      </xdr:nvCxnSpPr>
      <xdr:spPr>
        <a:xfrm>
          <a:off x="1780032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27305</xdr:rowOff>
    </xdr:from>
    <xdr:ext cx="467360" cy="265430"/>
    <xdr:sp macro="" textlink="">
      <xdr:nvSpPr>
        <xdr:cNvPr id="638" name="テキスト ボックス 637"/>
        <xdr:cNvSpPr txBox="1"/>
      </xdr:nvSpPr>
      <xdr:spPr>
        <a:xfrm>
          <a:off x="1734820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39" name="直線コネクタ 638"/>
        <xdr:cNvCxnSpPr/>
      </xdr:nvCxnSpPr>
      <xdr:spPr>
        <a:xfrm>
          <a:off x="1780032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43815</xdr:rowOff>
    </xdr:from>
    <xdr:ext cx="467360" cy="262255"/>
    <xdr:sp macro="" textlink="">
      <xdr:nvSpPr>
        <xdr:cNvPr id="640" name="テキスト ボックス 639"/>
        <xdr:cNvSpPr txBox="1"/>
      </xdr:nvSpPr>
      <xdr:spPr>
        <a:xfrm>
          <a:off x="17348200" y="1444561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30480</xdr:rowOff>
    </xdr:from>
    <xdr:to xmlns:xdr="http://schemas.openxmlformats.org/drawingml/2006/spreadsheetDrawing">
      <xdr:col>120</xdr:col>
      <xdr:colOff>114300</xdr:colOff>
      <xdr:row>83</xdr:row>
      <xdr:rowOff>30480</xdr:rowOff>
    </xdr:to>
    <xdr:cxnSp macro="">
      <xdr:nvCxnSpPr>
        <xdr:cNvPr id="641" name="直線コネクタ 640"/>
        <xdr:cNvCxnSpPr/>
      </xdr:nvCxnSpPr>
      <xdr:spPr>
        <a:xfrm>
          <a:off x="1780032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60325</xdr:rowOff>
    </xdr:from>
    <xdr:ext cx="467360" cy="264795"/>
    <xdr:sp macro="" textlink="">
      <xdr:nvSpPr>
        <xdr:cNvPr id="642" name="テキスト ボックス 641"/>
        <xdr:cNvSpPr txBox="1"/>
      </xdr:nvSpPr>
      <xdr:spPr>
        <a:xfrm>
          <a:off x="17348200" y="1411922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47625</xdr:rowOff>
    </xdr:from>
    <xdr:to xmlns:xdr="http://schemas.openxmlformats.org/drawingml/2006/spreadsheetDrawing">
      <xdr:col>120</xdr:col>
      <xdr:colOff>114300</xdr:colOff>
      <xdr:row>81</xdr:row>
      <xdr:rowOff>47625</xdr:rowOff>
    </xdr:to>
    <xdr:cxnSp macro="">
      <xdr:nvCxnSpPr>
        <xdr:cNvPr id="643" name="直線コネクタ 642"/>
        <xdr:cNvCxnSpPr/>
      </xdr:nvCxnSpPr>
      <xdr:spPr>
        <a:xfrm>
          <a:off x="1780032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77470</xdr:rowOff>
    </xdr:from>
    <xdr:ext cx="467360" cy="262255"/>
    <xdr:sp macro="" textlink="">
      <xdr:nvSpPr>
        <xdr:cNvPr id="644" name="テキスト ボックス 643"/>
        <xdr:cNvSpPr txBox="1"/>
      </xdr:nvSpPr>
      <xdr:spPr>
        <a:xfrm>
          <a:off x="17348200" y="1379347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64770</xdr:rowOff>
    </xdr:from>
    <xdr:to xmlns:xdr="http://schemas.openxmlformats.org/drawingml/2006/spreadsheetDrawing">
      <xdr:col>120</xdr:col>
      <xdr:colOff>114300</xdr:colOff>
      <xdr:row>79</xdr:row>
      <xdr:rowOff>64770</xdr:rowOff>
    </xdr:to>
    <xdr:cxnSp macro="">
      <xdr:nvCxnSpPr>
        <xdr:cNvPr id="645" name="直線コネクタ 644"/>
        <xdr:cNvCxnSpPr/>
      </xdr:nvCxnSpPr>
      <xdr:spPr>
        <a:xfrm>
          <a:off x="1780032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93980</xdr:rowOff>
    </xdr:from>
    <xdr:ext cx="467360" cy="264160"/>
    <xdr:sp macro="" textlink="">
      <xdr:nvSpPr>
        <xdr:cNvPr id="646" name="テキスト ボックス 645"/>
        <xdr:cNvSpPr txBox="1"/>
      </xdr:nvSpPr>
      <xdr:spPr>
        <a:xfrm>
          <a:off x="17348200" y="1346708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80645</xdr:rowOff>
    </xdr:from>
    <xdr:to xmlns:xdr="http://schemas.openxmlformats.org/drawingml/2006/spreadsheetDrawing">
      <xdr:col>120</xdr:col>
      <xdr:colOff>114300</xdr:colOff>
      <xdr:row>77</xdr:row>
      <xdr:rowOff>80645</xdr:rowOff>
    </xdr:to>
    <xdr:cxnSp macro="">
      <xdr:nvCxnSpPr>
        <xdr:cNvPr id="647" name="直線コネクタ 646"/>
        <xdr:cNvCxnSpPr/>
      </xdr:nvCxnSpPr>
      <xdr:spPr>
        <a:xfrm>
          <a:off x="1780032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110490</xdr:rowOff>
    </xdr:from>
    <xdr:ext cx="467360" cy="261620"/>
    <xdr:sp macro="" textlink="">
      <xdr:nvSpPr>
        <xdr:cNvPr id="648" name="テキスト ボックス 647"/>
        <xdr:cNvSpPr txBox="1"/>
      </xdr:nvSpPr>
      <xdr:spPr>
        <a:xfrm>
          <a:off x="17348200" y="13140690"/>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649" name="直線コネクタ 648"/>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650" name="テキスト ボックス 649"/>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51" name="【消防施設】&#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42545</xdr:rowOff>
    </xdr:from>
    <xdr:to xmlns:xdr="http://schemas.openxmlformats.org/drawingml/2006/spreadsheetDrawing">
      <xdr:col>116</xdr:col>
      <xdr:colOff>62865</xdr:colOff>
      <xdr:row>86</xdr:row>
      <xdr:rowOff>161925</xdr:rowOff>
    </xdr:to>
    <xdr:cxnSp macro="">
      <xdr:nvCxnSpPr>
        <xdr:cNvPr id="652" name="直線コネクタ 651"/>
        <xdr:cNvCxnSpPr/>
      </xdr:nvCxnSpPr>
      <xdr:spPr>
        <a:xfrm flipV="1">
          <a:off x="21571585" y="13415645"/>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166370</xdr:rowOff>
    </xdr:from>
    <xdr:ext cx="469900" cy="262890"/>
    <xdr:sp macro="" textlink="">
      <xdr:nvSpPr>
        <xdr:cNvPr id="653" name="【消防施設】&#10;一人当たり面積最小値テキスト"/>
        <xdr:cNvSpPr txBox="1"/>
      </xdr:nvSpPr>
      <xdr:spPr>
        <a:xfrm>
          <a:off x="21610320" y="1491107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161925</xdr:rowOff>
    </xdr:from>
    <xdr:to xmlns:xdr="http://schemas.openxmlformats.org/drawingml/2006/spreadsheetDrawing">
      <xdr:col>116</xdr:col>
      <xdr:colOff>152400</xdr:colOff>
      <xdr:row>86</xdr:row>
      <xdr:rowOff>161925</xdr:rowOff>
    </xdr:to>
    <xdr:cxnSp macro="">
      <xdr:nvCxnSpPr>
        <xdr:cNvPr id="654" name="直線コネクタ 653"/>
        <xdr:cNvCxnSpPr/>
      </xdr:nvCxnSpPr>
      <xdr:spPr>
        <a:xfrm>
          <a:off x="21488400" y="14906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162560</xdr:rowOff>
    </xdr:from>
    <xdr:ext cx="469900" cy="264795"/>
    <xdr:sp macro="" textlink="">
      <xdr:nvSpPr>
        <xdr:cNvPr id="655" name="【消防施設】&#10;一人当たり面積最大値テキスト"/>
        <xdr:cNvSpPr txBox="1"/>
      </xdr:nvSpPr>
      <xdr:spPr>
        <a:xfrm>
          <a:off x="21610320" y="131927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42545</xdr:rowOff>
    </xdr:from>
    <xdr:to xmlns:xdr="http://schemas.openxmlformats.org/drawingml/2006/spreadsheetDrawing">
      <xdr:col>116</xdr:col>
      <xdr:colOff>152400</xdr:colOff>
      <xdr:row>78</xdr:row>
      <xdr:rowOff>42545</xdr:rowOff>
    </xdr:to>
    <xdr:cxnSp macro="">
      <xdr:nvCxnSpPr>
        <xdr:cNvPr id="656" name="直線コネクタ 655"/>
        <xdr:cNvCxnSpPr/>
      </xdr:nvCxnSpPr>
      <xdr:spPr>
        <a:xfrm>
          <a:off x="21488400" y="134156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10795</xdr:rowOff>
    </xdr:from>
    <xdr:ext cx="469900" cy="262255"/>
    <xdr:sp macro="" textlink="">
      <xdr:nvSpPr>
        <xdr:cNvPr id="657" name="【消防施設】&#10;一人当たり面積平均値テキスト"/>
        <xdr:cNvSpPr txBox="1"/>
      </xdr:nvSpPr>
      <xdr:spPr>
        <a:xfrm>
          <a:off x="21610320" y="14412595"/>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162560</xdr:rowOff>
    </xdr:from>
    <xdr:to xmlns:xdr="http://schemas.openxmlformats.org/drawingml/2006/spreadsheetDrawing">
      <xdr:col>116</xdr:col>
      <xdr:colOff>114300</xdr:colOff>
      <xdr:row>85</xdr:row>
      <xdr:rowOff>91440</xdr:rowOff>
    </xdr:to>
    <xdr:sp macro="" textlink="">
      <xdr:nvSpPr>
        <xdr:cNvPr id="658" name="フローチャート: 判断 657"/>
        <xdr:cNvSpPr/>
      </xdr:nvSpPr>
      <xdr:spPr>
        <a:xfrm>
          <a:off x="21521420" y="14564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150495</xdr:rowOff>
    </xdr:from>
    <xdr:to xmlns:xdr="http://schemas.openxmlformats.org/drawingml/2006/spreadsheetDrawing">
      <xdr:col>112</xdr:col>
      <xdr:colOff>38100</xdr:colOff>
      <xdr:row>85</xdr:row>
      <xdr:rowOff>79375</xdr:rowOff>
    </xdr:to>
    <xdr:sp macro="" textlink="">
      <xdr:nvSpPr>
        <xdr:cNvPr id="659" name="フローチャート: 判断 658"/>
        <xdr:cNvSpPr/>
      </xdr:nvSpPr>
      <xdr:spPr>
        <a:xfrm>
          <a:off x="20708620" y="145522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167640</xdr:rowOff>
    </xdr:from>
    <xdr:to xmlns:xdr="http://schemas.openxmlformats.org/drawingml/2006/spreadsheetDrawing">
      <xdr:col>107</xdr:col>
      <xdr:colOff>101600</xdr:colOff>
      <xdr:row>85</xdr:row>
      <xdr:rowOff>95885</xdr:rowOff>
    </xdr:to>
    <xdr:sp macro="" textlink="">
      <xdr:nvSpPr>
        <xdr:cNvPr id="660" name="フローチャート: 判断 659"/>
        <xdr:cNvSpPr/>
      </xdr:nvSpPr>
      <xdr:spPr>
        <a:xfrm>
          <a:off x="19839940" y="14569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46990</xdr:rowOff>
    </xdr:from>
    <xdr:to xmlns:xdr="http://schemas.openxmlformats.org/drawingml/2006/spreadsheetDrawing">
      <xdr:col>102</xdr:col>
      <xdr:colOff>165100</xdr:colOff>
      <xdr:row>85</xdr:row>
      <xdr:rowOff>150495</xdr:rowOff>
    </xdr:to>
    <xdr:sp macro="" textlink="">
      <xdr:nvSpPr>
        <xdr:cNvPr id="661" name="フローチャート: 判断 660"/>
        <xdr:cNvSpPr/>
      </xdr:nvSpPr>
      <xdr:spPr>
        <a:xfrm>
          <a:off x="18976340" y="146202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52070</xdr:rowOff>
    </xdr:from>
    <xdr:to xmlns:xdr="http://schemas.openxmlformats.org/drawingml/2006/spreadsheetDrawing">
      <xdr:col>98</xdr:col>
      <xdr:colOff>38100</xdr:colOff>
      <xdr:row>85</xdr:row>
      <xdr:rowOff>156210</xdr:rowOff>
    </xdr:to>
    <xdr:sp macro="" textlink="">
      <xdr:nvSpPr>
        <xdr:cNvPr id="662" name="フローチャート: 判断 661"/>
        <xdr:cNvSpPr/>
      </xdr:nvSpPr>
      <xdr:spPr>
        <a:xfrm>
          <a:off x="18112740" y="1462532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58825" cy="265430"/>
    <xdr:sp macro="" textlink="">
      <xdr:nvSpPr>
        <xdr:cNvPr id="663" name="テキスト ボックス 662"/>
        <xdr:cNvSpPr txBox="1"/>
      </xdr:nvSpPr>
      <xdr:spPr>
        <a:xfrm>
          <a:off x="2138680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664" name="テキスト ボックス 663"/>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58825" cy="265430"/>
    <xdr:sp macro="" textlink="">
      <xdr:nvSpPr>
        <xdr:cNvPr id="665" name="テキスト ボックス 664"/>
        <xdr:cNvSpPr txBox="1"/>
      </xdr:nvSpPr>
      <xdr:spPr>
        <a:xfrm>
          <a:off x="19705320" y="15240635"/>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666" name="テキスト ボックス 665"/>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667" name="テキスト ボックス 666"/>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171450</xdr:rowOff>
    </xdr:from>
    <xdr:to xmlns:xdr="http://schemas.openxmlformats.org/drawingml/2006/spreadsheetDrawing">
      <xdr:col>116</xdr:col>
      <xdr:colOff>114300</xdr:colOff>
      <xdr:row>86</xdr:row>
      <xdr:rowOff>102235</xdr:rowOff>
    </xdr:to>
    <xdr:sp macro="" textlink="">
      <xdr:nvSpPr>
        <xdr:cNvPr id="668" name="楕円 667"/>
        <xdr:cNvSpPr/>
      </xdr:nvSpPr>
      <xdr:spPr>
        <a:xfrm>
          <a:off x="21521420" y="147447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86360</xdr:rowOff>
    </xdr:from>
    <xdr:ext cx="469900" cy="262890"/>
    <xdr:sp macro="" textlink="">
      <xdr:nvSpPr>
        <xdr:cNvPr id="669" name="【消防施設】&#10;一人当たり面積該当値テキスト"/>
        <xdr:cNvSpPr txBox="1"/>
      </xdr:nvSpPr>
      <xdr:spPr>
        <a:xfrm>
          <a:off x="21610320" y="1465961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171450</xdr:rowOff>
    </xdr:from>
    <xdr:to xmlns:xdr="http://schemas.openxmlformats.org/drawingml/2006/spreadsheetDrawing">
      <xdr:col>112</xdr:col>
      <xdr:colOff>38100</xdr:colOff>
      <xdr:row>86</xdr:row>
      <xdr:rowOff>103505</xdr:rowOff>
    </xdr:to>
    <xdr:sp macro="" textlink="">
      <xdr:nvSpPr>
        <xdr:cNvPr id="670" name="楕円 669"/>
        <xdr:cNvSpPr/>
      </xdr:nvSpPr>
      <xdr:spPr>
        <a:xfrm>
          <a:off x="20708620" y="1474470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49530</xdr:rowOff>
    </xdr:from>
    <xdr:to xmlns:xdr="http://schemas.openxmlformats.org/drawingml/2006/spreadsheetDrawing">
      <xdr:col>116</xdr:col>
      <xdr:colOff>63500</xdr:colOff>
      <xdr:row>86</xdr:row>
      <xdr:rowOff>50800</xdr:rowOff>
    </xdr:to>
    <xdr:cxnSp macro="">
      <xdr:nvCxnSpPr>
        <xdr:cNvPr id="671" name="直線コネクタ 670"/>
        <xdr:cNvCxnSpPr/>
      </xdr:nvCxnSpPr>
      <xdr:spPr>
        <a:xfrm flipV="1">
          <a:off x="20759420" y="1479423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635</xdr:rowOff>
    </xdr:from>
    <xdr:to xmlns:xdr="http://schemas.openxmlformats.org/drawingml/2006/spreadsheetDrawing">
      <xdr:col>107</xdr:col>
      <xdr:colOff>101600</xdr:colOff>
      <xdr:row>86</xdr:row>
      <xdr:rowOff>104775</xdr:rowOff>
    </xdr:to>
    <xdr:sp macro="" textlink="">
      <xdr:nvSpPr>
        <xdr:cNvPr id="672" name="楕円 671"/>
        <xdr:cNvSpPr/>
      </xdr:nvSpPr>
      <xdr:spPr>
        <a:xfrm>
          <a:off x="19839940" y="147453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50800</xdr:rowOff>
    </xdr:from>
    <xdr:to xmlns:xdr="http://schemas.openxmlformats.org/drawingml/2006/spreadsheetDrawing">
      <xdr:col>111</xdr:col>
      <xdr:colOff>177800</xdr:colOff>
      <xdr:row>86</xdr:row>
      <xdr:rowOff>52705</xdr:rowOff>
    </xdr:to>
    <xdr:cxnSp macro="">
      <xdr:nvCxnSpPr>
        <xdr:cNvPr id="673" name="直線コネクタ 672"/>
        <xdr:cNvCxnSpPr/>
      </xdr:nvCxnSpPr>
      <xdr:spPr>
        <a:xfrm flipV="1">
          <a:off x="19890740" y="1479550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1270</xdr:rowOff>
    </xdr:from>
    <xdr:to xmlns:xdr="http://schemas.openxmlformats.org/drawingml/2006/spreadsheetDrawing">
      <xdr:col>102</xdr:col>
      <xdr:colOff>165100</xdr:colOff>
      <xdr:row>86</xdr:row>
      <xdr:rowOff>104775</xdr:rowOff>
    </xdr:to>
    <xdr:sp macro="" textlink="">
      <xdr:nvSpPr>
        <xdr:cNvPr id="674" name="楕円 673"/>
        <xdr:cNvSpPr/>
      </xdr:nvSpPr>
      <xdr:spPr>
        <a:xfrm>
          <a:off x="18976340" y="14745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52705</xdr:rowOff>
    </xdr:from>
    <xdr:to xmlns:xdr="http://schemas.openxmlformats.org/drawingml/2006/spreadsheetDrawing">
      <xdr:col>107</xdr:col>
      <xdr:colOff>50800</xdr:colOff>
      <xdr:row>86</xdr:row>
      <xdr:rowOff>53340</xdr:rowOff>
    </xdr:to>
    <xdr:cxnSp macro="">
      <xdr:nvCxnSpPr>
        <xdr:cNvPr id="675" name="直線コネクタ 674"/>
        <xdr:cNvCxnSpPr/>
      </xdr:nvCxnSpPr>
      <xdr:spPr>
        <a:xfrm flipV="1">
          <a:off x="19027140" y="1479740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10160</xdr:rowOff>
    </xdr:from>
    <xdr:to xmlns:xdr="http://schemas.openxmlformats.org/drawingml/2006/spreadsheetDrawing">
      <xdr:col>98</xdr:col>
      <xdr:colOff>38100</xdr:colOff>
      <xdr:row>86</xdr:row>
      <xdr:rowOff>114300</xdr:rowOff>
    </xdr:to>
    <xdr:sp macro="" textlink="">
      <xdr:nvSpPr>
        <xdr:cNvPr id="676" name="楕円 675"/>
        <xdr:cNvSpPr/>
      </xdr:nvSpPr>
      <xdr:spPr>
        <a:xfrm>
          <a:off x="18112740" y="1475486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53340</xdr:rowOff>
    </xdr:from>
    <xdr:to xmlns:xdr="http://schemas.openxmlformats.org/drawingml/2006/spreadsheetDrawing">
      <xdr:col>102</xdr:col>
      <xdr:colOff>114300</xdr:colOff>
      <xdr:row>86</xdr:row>
      <xdr:rowOff>62230</xdr:rowOff>
    </xdr:to>
    <xdr:cxnSp macro="">
      <xdr:nvCxnSpPr>
        <xdr:cNvPr id="677" name="直線コネクタ 676"/>
        <xdr:cNvCxnSpPr/>
      </xdr:nvCxnSpPr>
      <xdr:spPr>
        <a:xfrm flipV="1">
          <a:off x="18163540" y="1479804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95885</xdr:rowOff>
    </xdr:from>
    <xdr:ext cx="469900" cy="265430"/>
    <xdr:sp macro="" textlink="">
      <xdr:nvSpPr>
        <xdr:cNvPr id="678" name="n_1aveValue【消防施設】&#10;一人当たり面積"/>
        <xdr:cNvSpPr txBox="1"/>
      </xdr:nvSpPr>
      <xdr:spPr>
        <a:xfrm>
          <a:off x="20516850" y="1432623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113030</xdr:rowOff>
    </xdr:from>
    <xdr:ext cx="466725" cy="261620"/>
    <xdr:sp macro="" textlink="">
      <xdr:nvSpPr>
        <xdr:cNvPr id="679" name="n_2aveValue【消防施設】&#10;一人当たり面積"/>
        <xdr:cNvSpPr txBox="1"/>
      </xdr:nvSpPr>
      <xdr:spPr>
        <a:xfrm>
          <a:off x="19660870" y="1434338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167640</xdr:rowOff>
    </xdr:from>
    <xdr:ext cx="466725" cy="261620"/>
    <xdr:sp macro="" textlink="">
      <xdr:nvSpPr>
        <xdr:cNvPr id="680" name="n_3aveValue【消防施設】&#10;一人当たり面積"/>
        <xdr:cNvSpPr txBox="1"/>
      </xdr:nvSpPr>
      <xdr:spPr>
        <a:xfrm>
          <a:off x="18797270" y="1439799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171450</xdr:rowOff>
    </xdr:from>
    <xdr:ext cx="469900" cy="264795"/>
    <xdr:sp macro="" textlink="">
      <xdr:nvSpPr>
        <xdr:cNvPr id="681" name="n_4aveValue【消防施設】&#10;一人当たり面積"/>
        <xdr:cNvSpPr txBox="1"/>
      </xdr:nvSpPr>
      <xdr:spPr>
        <a:xfrm>
          <a:off x="17933670" y="144018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93980</xdr:rowOff>
    </xdr:from>
    <xdr:ext cx="469900" cy="264160"/>
    <xdr:sp macro="" textlink="">
      <xdr:nvSpPr>
        <xdr:cNvPr id="682" name="n_1mainValue【消防施設】&#10;一人当たり面積"/>
        <xdr:cNvSpPr txBox="1"/>
      </xdr:nvSpPr>
      <xdr:spPr>
        <a:xfrm>
          <a:off x="20516850" y="1483868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95250</xdr:rowOff>
    </xdr:from>
    <xdr:ext cx="466725" cy="265430"/>
    <xdr:sp macro="" textlink="">
      <xdr:nvSpPr>
        <xdr:cNvPr id="683" name="n_2mainValue【消防施設】&#10;一人当たり面積"/>
        <xdr:cNvSpPr txBox="1"/>
      </xdr:nvSpPr>
      <xdr:spPr>
        <a:xfrm>
          <a:off x="19660870" y="1483995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95885</xdr:rowOff>
    </xdr:from>
    <xdr:ext cx="466725" cy="265430"/>
    <xdr:sp macro="" textlink="">
      <xdr:nvSpPr>
        <xdr:cNvPr id="684" name="n_3mainValue【消防施設】&#10;一人当たり面積"/>
        <xdr:cNvSpPr txBox="1"/>
      </xdr:nvSpPr>
      <xdr:spPr>
        <a:xfrm>
          <a:off x="18797270" y="1484058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104775</xdr:rowOff>
    </xdr:from>
    <xdr:ext cx="469900" cy="264795"/>
    <xdr:sp macro="" textlink="">
      <xdr:nvSpPr>
        <xdr:cNvPr id="685" name="n_4mainValue【消防施設】&#10;一人当たり面積"/>
        <xdr:cNvSpPr txBox="1"/>
      </xdr:nvSpPr>
      <xdr:spPr>
        <a:xfrm>
          <a:off x="17933670" y="1484947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86" name="正方形/長方形 685"/>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87" name="正方形/長方形 686"/>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88" name="正方形/長方形 687"/>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89" name="正方形/長方形 688"/>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90" name="正方形/長方形 689"/>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91" name="正方形/長方形 690"/>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92" name="正方形/長方形 691"/>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93" name="正方形/長方形 692"/>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94" name="テキスト ボックス 693"/>
        <xdr:cNvSpPr txBox="1"/>
      </xdr:nvSpPr>
      <xdr:spPr>
        <a:xfrm>
          <a:off x="120777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95" name="直線コネクタ 694"/>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696" name="テキスト ボックス 695"/>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97" name="直線コネクタ 696"/>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5905"/>
    <xdr:sp macro="" textlink="">
      <xdr:nvSpPr>
        <xdr:cNvPr id="698" name="テキスト ボックス 697"/>
        <xdr:cNvSpPr txBox="1"/>
      </xdr:nvSpPr>
      <xdr:spPr>
        <a:xfrm>
          <a:off x="11663680" y="1858137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99" name="直線コネクタ 698"/>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00" name="テキスト ボックス 699"/>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01" name="直線コネクタ 700"/>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702" name="テキスト ボックス 701"/>
        <xdr:cNvSpPr txBox="1"/>
      </xdr:nvSpPr>
      <xdr:spPr>
        <a:xfrm>
          <a:off x="1172273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03" name="直線コネクタ 702"/>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04" name="テキスト ボックス 703"/>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05" name="直線コネクタ 704"/>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06" name="テキスト ボックス 705"/>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07" name="直線コネクタ 706"/>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5905"/>
    <xdr:sp macro="" textlink="">
      <xdr:nvSpPr>
        <xdr:cNvPr id="708" name="テキスト ボックス 707"/>
        <xdr:cNvSpPr txBox="1"/>
      </xdr:nvSpPr>
      <xdr:spPr>
        <a:xfrm>
          <a:off x="11786870" y="169481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09" name="直線コネクタ 708"/>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10"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10795</xdr:rowOff>
    </xdr:from>
    <xdr:to xmlns:xdr="http://schemas.openxmlformats.org/drawingml/2006/spreadsheetDrawing">
      <xdr:col>85</xdr:col>
      <xdr:colOff>126365</xdr:colOff>
      <xdr:row>109</xdr:row>
      <xdr:rowOff>35560</xdr:rowOff>
    </xdr:to>
    <xdr:cxnSp macro="">
      <xdr:nvCxnSpPr>
        <xdr:cNvPr id="711" name="直線コネクタ 710"/>
        <xdr:cNvCxnSpPr/>
      </xdr:nvCxnSpPr>
      <xdr:spPr>
        <a:xfrm flipV="1">
          <a:off x="158870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12" name="【庁舎】&#10;有形固定資産減価償却率最小値テキスト"/>
        <xdr:cNvSpPr txBox="1"/>
      </xdr:nvSpPr>
      <xdr:spPr>
        <a:xfrm>
          <a:off x="159258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13" name="直線コネクタ 712"/>
        <xdr:cNvCxnSpPr/>
      </xdr:nvCxnSpPr>
      <xdr:spPr>
        <a:xfrm>
          <a:off x="1579880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128905</xdr:rowOff>
    </xdr:from>
    <xdr:ext cx="340360" cy="259080"/>
    <xdr:sp macro="" textlink="">
      <xdr:nvSpPr>
        <xdr:cNvPr id="714" name="【庁舎】&#10;有形固定資産減価償却率最大値テキスト"/>
        <xdr:cNvSpPr txBox="1"/>
      </xdr:nvSpPr>
      <xdr:spPr>
        <a:xfrm>
          <a:off x="159258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10795</xdr:rowOff>
    </xdr:from>
    <xdr:to xmlns:xdr="http://schemas.openxmlformats.org/drawingml/2006/spreadsheetDrawing">
      <xdr:col>86</xdr:col>
      <xdr:colOff>25400</xdr:colOff>
      <xdr:row>100</xdr:row>
      <xdr:rowOff>10795</xdr:rowOff>
    </xdr:to>
    <xdr:cxnSp macro="">
      <xdr:nvCxnSpPr>
        <xdr:cNvPr id="715" name="直線コネクタ 714"/>
        <xdr:cNvCxnSpPr/>
      </xdr:nvCxnSpPr>
      <xdr:spPr>
        <a:xfrm>
          <a:off x="15798800" y="17155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154940</xdr:rowOff>
    </xdr:from>
    <xdr:ext cx="405130" cy="255905"/>
    <xdr:sp macro="" textlink="">
      <xdr:nvSpPr>
        <xdr:cNvPr id="716" name="【庁舎】&#10;有形固定資産減価償却率平均値テキスト"/>
        <xdr:cNvSpPr txBox="1"/>
      </xdr:nvSpPr>
      <xdr:spPr>
        <a:xfrm>
          <a:off x="15925800" y="178142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xdr:rowOff>
    </xdr:from>
    <xdr:to xmlns:xdr="http://schemas.openxmlformats.org/drawingml/2006/spreadsheetDrawing">
      <xdr:col>85</xdr:col>
      <xdr:colOff>177800</xdr:colOff>
      <xdr:row>104</xdr:row>
      <xdr:rowOff>106045</xdr:rowOff>
    </xdr:to>
    <xdr:sp macro="" textlink="">
      <xdr:nvSpPr>
        <xdr:cNvPr id="717" name="フローチャート: 判断 716"/>
        <xdr:cNvSpPr/>
      </xdr:nvSpPr>
      <xdr:spPr>
        <a:xfrm>
          <a:off x="158369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164465</xdr:rowOff>
    </xdr:from>
    <xdr:to xmlns:xdr="http://schemas.openxmlformats.org/drawingml/2006/spreadsheetDrawing">
      <xdr:col>81</xdr:col>
      <xdr:colOff>101600</xdr:colOff>
      <xdr:row>104</xdr:row>
      <xdr:rowOff>94615</xdr:rowOff>
    </xdr:to>
    <xdr:sp macro="" textlink="">
      <xdr:nvSpPr>
        <xdr:cNvPr id="718" name="フローチャート: 判断 717"/>
        <xdr:cNvSpPr/>
      </xdr:nvSpPr>
      <xdr:spPr>
        <a:xfrm>
          <a:off x="1501902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48260</xdr:rowOff>
    </xdr:from>
    <xdr:to xmlns:xdr="http://schemas.openxmlformats.org/drawingml/2006/spreadsheetDrawing">
      <xdr:col>76</xdr:col>
      <xdr:colOff>165100</xdr:colOff>
      <xdr:row>104</xdr:row>
      <xdr:rowOff>149860</xdr:rowOff>
    </xdr:to>
    <xdr:sp macro="" textlink="">
      <xdr:nvSpPr>
        <xdr:cNvPr id="719" name="フローチャート: 判断 718"/>
        <xdr:cNvSpPr/>
      </xdr:nvSpPr>
      <xdr:spPr>
        <a:xfrm>
          <a:off x="1415542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90805</xdr:rowOff>
    </xdr:from>
    <xdr:to xmlns:xdr="http://schemas.openxmlformats.org/drawingml/2006/spreadsheetDrawing">
      <xdr:col>72</xdr:col>
      <xdr:colOff>38100</xdr:colOff>
      <xdr:row>105</xdr:row>
      <xdr:rowOff>20955</xdr:rowOff>
    </xdr:to>
    <xdr:sp macro="" textlink="">
      <xdr:nvSpPr>
        <xdr:cNvPr id="720" name="フローチャート: 判断 719"/>
        <xdr:cNvSpPr/>
      </xdr:nvSpPr>
      <xdr:spPr>
        <a:xfrm>
          <a:off x="13291820" y="179216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167640</xdr:rowOff>
    </xdr:from>
    <xdr:to xmlns:xdr="http://schemas.openxmlformats.org/drawingml/2006/spreadsheetDrawing">
      <xdr:col>67</xdr:col>
      <xdr:colOff>101600</xdr:colOff>
      <xdr:row>105</xdr:row>
      <xdr:rowOff>97790</xdr:rowOff>
    </xdr:to>
    <xdr:sp macro="" textlink="">
      <xdr:nvSpPr>
        <xdr:cNvPr id="721" name="フローチャート: 判断 720"/>
        <xdr:cNvSpPr/>
      </xdr:nvSpPr>
      <xdr:spPr>
        <a:xfrm>
          <a:off x="1242314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22" name="テキスト ボックス 721"/>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8825" cy="259080"/>
    <xdr:sp macro="" textlink="">
      <xdr:nvSpPr>
        <xdr:cNvPr id="723" name="テキスト ボックス 722"/>
        <xdr:cNvSpPr txBox="1"/>
      </xdr:nvSpPr>
      <xdr:spPr>
        <a:xfrm>
          <a:off x="148844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24" name="テキスト ボックス 723"/>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25" name="テキスト ボックス 724"/>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8825" cy="259080"/>
    <xdr:sp macro="" textlink="">
      <xdr:nvSpPr>
        <xdr:cNvPr id="726" name="テキスト ボックス 725"/>
        <xdr:cNvSpPr txBox="1"/>
      </xdr:nvSpPr>
      <xdr:spPr>
        <a:xfrm>
          <a:off x="1228852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147955</xdr:rowOff>
    </xdr:from>
    <xdr:to xmlns:xdr="http://schemas.openxmlformats.org/drawingml/2006/spreadsheetDrawing">
      <xdr:col>85</xdr:col>
      <xdr:colOff>177800</xdr:colOff>
      <xdr:row>100</xdr:row>
      <xdr:rowOff>78105</xdr:rowOff>
    </xdr:to>
    <xdr:sp macro="" textlink="">
      <xdr:nvSpPr>
        <xdr:cNvPr id="727" name="楕円 726"/>
        <xdr:cNvSpPr/>
      </xdr:nvSpPr>
      <xdr:spPr>
        <a:xfrm>
          <a:off x="15836900" y="171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84455</xdr:rowOff>
    </xdr:from>
    <xdr:ext cx="340360" cy="259080"/>
    <xdr:sp macro="" textlink="">
      <xdr:nvSpPr>
        <xdr:cNvPr id="728" name="【庁舎】&#10;有形固定資産減価償却率該当値テキスト"/>
        <xdr:cNvSpPr txBox="1"/>
      </xdr:nvSpPr>
      <xdr:spPr>
        <a:xfrm>
          <a:off x="15925800" y="17058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10795</xdr:rowOff>
    </xdr:from>
    <xdr:to xmlns:xdr="http://schemas.openxmlformats.org/drawingml/2006/spreadsheetDrawing">
      <xdr:col>81</xdr:col>
      <xdr:colOff>101600</xdr:colOff>
      <xdr:row>101</xdr:row>
      <xdr:rowOff>112395</xdr:rowOff>
    </xdr:to>
    <xdr:sp macro="" textlink="">
      <xdr:nvSpPr>
        <xdr:cNvPr id="729" name="楕円 728"/>
        <xdr:cNvSpPr/>
      </xdr:nvSpPr>
      <xdr:spPr>
        <a:xfrm>
          <a:off x="15019020" y="1732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27305</xdr:rowOff>
    </xdr:from>
    <xdr:to xmlns:xdr="http://schemas.openxmlformats.org/drawingml/2006/spreadsheetDrawing">
      <xdr:col>85</xdr:col>
      <xdr:colOff>127000</xdr:colOff>
      <xdr:row>101</xdr:row>
      <xdr:rowOff>61595</xdr:rowOff>
    </xdr:to>
    <xdr:cxnSp macro="">
      <xdr:nvCxnSpPr>
        <xdr:cNvPr id="730" name="直線コネクタ 729"/>
        <xdr:cNvCxnSpPr/>
      </xdr:nvCxnSpPr>
      <xdr:spPr>
        <a:xfrm flipV="1">
          <a:off x="15069820" y="17172305"/>
          <a:ext cx="81788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110490</xdr:rowOff>
    </xdr:from>
    <xdr:to xmlns:xdr="http://schemas.openxmlformats.org/drawingml/2006/spreadsheetDrawing">
      <xdr:col>76</xdr:col>
      <xdr:colOff>165100</xdr:colOff>
      <xdr:row>109</xdr:row>
      <xdr:rowOff>40640</xdr:rowOff>
    </xdr:to>
    <xdr:sp macro="" textlink="">
      <xdr:nvSpPr>
        <xdr:cNvPr id="731" name="楕円 730"/>
        <xdr:cNvSpPr/>
      </xdr:nvSpPr>
      <xdr:spPr>
        <a:xfrm>
          <a:off x="14155420" y="186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61595</xdr:rowOff>
    </xdr:from>
    <xdr:to xmlns:xdr="http://schemas.openxmlformats.org/drawingml/2006/spreadsheetDrawing">
      <xdr:col>81</xdr:col>
      <xdr:colOff>50800</xdr:colOff>
      <xdr:row>108</xdr:row>
      <xdr:rowOff>161290</xdr:rowOff>
    </xdr:to>
    <xdr:cxnSp macro="">
      <xdr:nvCxnSpPr>
        <xdr:cNvPr id="732" name="直線コネクタ 731"/>
        <xdr:cNvCxnSpPr/>
      </xdr:nvCxnSpPr>
      <xdr:spPr>
        <a:xfrm flipV="1">
          <a:off x="14206220" y="17378045"/>
          <a:ext cx="863600" cy="129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84455</xdr:rowOff>
    </xdr:from>
    <xdr:to xmlns:xdr="http://schemas.openxmlformats.org/drawingml/2006/spreadsheetDrawing">
      <xdr:col>72</xdr:col>
      <xdr:colOff>38100</xdr:colOff>
      <xdr:row>109</xdr:row>
      <xdr:rowOff>14605</xdr:rowOff>
    </xdr:to>
    <xdr:sp macro="" textlink="">
      <xdr:nvSpPr>
        <xdr:cNvPr id="733" name="楕円 732"/>
        <xdr:cNvSpPr/>
      </xdr:nvSpPr>
      <xdr:spPr>
        <a:xfrm>
          <a:off x="13291820" y="186010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108</xdr:row>
      <xdr:rowOff>135255</xdr:rowOff>
    </xdr:from>
    <xdr:to xmlns:xdr="http://schemas.openxmlformats.org/drawingml/2006/spreadsheetDrawing">
      <xdr:col>76</xdr:col>
      <xdr:colOff>114300</xdr:colOff>
      <xdr:row>108</xdr:row>
      <xdr:rowOff>161290</xdr:rowOff>
    </xdr:to>
    <xdr:cxnSp macro="">
      <xdr:nvCxnSpPr>
        <xdr:cNvPr id="734" name="直線コネクタ 733"/>
        <xdr:cNvCxnSpPr/>
      </xdr:nvCxnSpPr>
      <xdr:spPr>
        <a:xfrm>
          <a:off x="13342620" y="1865185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57785</xdr:rowOff>
    </xdr:from>
    <xdr:to xmlns:xdr="http://schemas.openxmlformats.org/drawingml/2006/spreadsheetDrawing">
      <xdr:col>67</xdr:col>
      <xdr:colOff>101600</xdr:colOff>
      <xdr:row>108</xdr:row>
      <xdr:rowOff>159385</xdr:rowOff>
    </xdr:to>
    <xdr:sp macro="" textlink="">
      <xdr:nvSpPr>
        <xdr:cNvPr id="735" name="楕円 734"/>
        <xdr:cNvSpPr/>
      </xdr:nvSpPr>
      <xdr:spPr>
        <a:xfrm>
          <a:off x="12423140" y="185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109220</xdr:rowOff>
    </xdr:from>
    <xdr:to xmlns:xdr="http://schemas.openxmlformats.org/drawingml/2006/spreadsheetDrawing">
      <xdr:col>71</xdr:col>
      <xdr:colOff>177800</xdr:colOff>
      <xdr:row>108</xdr:row>
      <xdr:rowOff>135255</xdr:rowOff>
    </xdr:to>
    <xdr:cxnSp macro="">
      <xdr:nvCxnSpPr>
        <xdr:cNvPr id="736" name="直線コネクタ 735"/>
        <xdr:cNvCxnSpPr/>
      </xdr:nvCxnSpPr>
      <xdr:spPr>
        <a:xfrm>
          <a:off x="12473940" y="18625820"/>
          <a:ext cx="8686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86360</xdr:rowOff>
    </xdr:from>
    <xdr:ext cx="405130" cy="255905"/>
    <xdr:sp macro="" textlink="">
      <xdr:nvSpPr>
        <xdr:cNvPr id="737" name="n_1aveValue【庁舎】&#10;有形固定資産減価償却率"/>
        <xdr:cNvSpPr txBox="1"/>
      </xdr:nvSpPr>
      <xdr:spPr>
        <a:xfrm>
          <a:off x="14859635" y="179171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166370</xdr:rowOff>
    </xdr:from>
    <xdr:ext cx="401955" cy="255905"/>
    <xdr:sp macro="" textlink="">
      <xdr:nvSpPr>
        <xdr:cNvPr id="738" name="n_2aveValue【庁舎】&#10;有形固定資産減価償却率"/>
        <xdr:cNvSpPr txBox="1"/>
      </xdr:nvSpPr>
      <xdr:spPr>
        <a:xfrm>
          <a:off x="14008735" y="176542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37465</xdr:rowOff>
    </xdr:from>
    <xdr:ext cx="401955" cy="259080"/>
    <xdr:sp macro="" textlink="">
      <xdr:nvSpPr>
        <xdr:cNvPr id="739" name="n_3aveValue【庁舎】&#10;有形固定資産減価償却率"/>
        <xdr:cNvSpPr txBox="1"/>
      </xdr:nvSpPr>
      <xdr:spPr>
        <a:xfrm>
          <a:off x="13145135" y="176968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114300</xdr:rowOff>
    </xdr:from>
    <xdr:ext cx="405130" cy="259080"/>
    <xdr:sp macro="" textlink="">
      <xdr:nvSpPr>
        <xdr:cNvPr id="740" name="n_4aveValue【庁舎】&#10;有形固定資産減価償却率"/>
        <xdr:cNvSpPr txBox="1"/>
      </xdr:nvSpPr>
      <xdr:spPr>
        <a:xfrm>
          <a:off x="12276455" y="1777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128905</xdr:rowOff>
    </xdr:from>
    <xdr:ext cx="405130" cy="259080"/>
    <xdr:sp macro="" textlink="">
      <xdr:nvSpPr>
        <xdr:cNvPr id="741" name="n_1mainValue【庁舎】&#10;有形固定資産減価償却率"/>
        <xdr:cNvSpPr txBox="1"/>
      </xdr:nvSpPr>
      <xdr:spPr>
        <a:xfrm>
          <a:off x="14859635" y="17102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31750</xdr:rowOff>
    </xdr:from>
    <xdr:ext cx="401955" cy="255905"/>
    <xdr:sp macro="" textlink="">
      <xdr:nvSpPr>
        <xdr:cNvPr id="742" name="n_2mainValue【庁舎】&#10;有形固定資産減価償却率"/>
        <xdr:cNvSpPr txBox="1"/>
      </xdr:nvSpPr>
      <xdr:spPr>
        <a:xfrm>
          <a:off x="14008735" y="187198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109</xdr:row>
      <xdr:rowOff>6350</xdr:rowOff>
    </xdr:from>
    <xdr:ext cx="401955" cy="255905"/>
    <xdr:sp macro="" textlink="">
      <xdr:nvSpPr>
        <xdr:cNvPr id="743" name="n_3mainValue【庁舎】&#10;有形固定資産減価償却率"/>
        <xdr:cNvSpPr txBox="1"/>
      </xdr:nvSpPr>
      <xdr:spPr>
        <a:xfrm>
          <a:off x="13145135" y="186944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150495</xdr:rowOff>
    </xdr:from>
    <xdr:ext cx="405130" cy="259080"/>
    <xdr:sp macro="" textlink="">
      <xdr:nvSpPr>
        <xdr:cNvPr id="744" name="n_4mainValue【庁舎】&#10;有形固定資産減価償却率"/>
        <xdr:cNvSpPr txBox="1"/>
      </xdr:nvSpPr>
      <xdr:spPr>
        <a:xfrm>
          <a:off x="12276455" y="1866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5" name="正方形/長方形 744"/>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6" name="正方形/長方形 745"/>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7" name="正方形/長方形 746"/>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48" name="正方形/長方形 747"/>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49" name="正方形/長方形 748"/>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50" name="正方形/長方形 749"/>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1" name="正方形/長方形 750"/>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2" name="正方形/長方形 751"/>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53" name="テキスト ボックス 752"/>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54" name="直線コネクタ 753"/>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55" name="直線コネクタ 754"/>
        <xdr:cNvCxnSpPr/>
      </xdr:nvCxnSpPr>
      <xdr:spPr>
        <a:xfrm>
          <a:off x="17800320" y="1859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756" name="テキスト ボックス 755"/>
        <xdr:cNvSpPr txBox="1"/>
      </xdr:nvSpPr>
      <xdr:spPr>
        <a:xfrm>
          <a:off x="1734820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57" name="直線コネクタ 756"/>
        <xdr:cNvCxnSpPr/>
      </xdr:nvCxnSpPr>
      <xdr:spPr>
        <a:xfrm>
          <a:off x="17800320" y="18135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758" name="テキスト ボックス 757"/>
        <xdr:cNvSpPr txBox="1"/>
      </xdr:nvSpPr>
      <xdr:spPr>
        <a:xfrm>
          <a:off x="17348200" y="1799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59" name="直線コネクタ 758"/>
        <xdr:cNvCxnSpPr/>
      </xdr:nvCxnSpPr>
      <xdr:spPr>
        <a:xfrm>
          <a:off x="17800320" y="17678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760" name="テキスト ボックス 759"/>
        <xdr:cNvSpPr txBox="1"/>
      </xdr:nvSpPr>
      <xdr:spPr>
        <a:xfrm>
          <a:off x="17348200" y="1753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61" name="直線コネクタ 760"/>
        <xdr:cNvCxnSpPr/>
      </xdr:nvCxnSpPr>
      <xdr:spPr>
        <a:xfrm>
          <a:off x="17800320" y="1722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762" name="テキスト ボックス 761"/>
        <xdr:cNvSpPr txBox="1"/>
      </xdr:nvSpPr>
      <xdr:spPr>
        <a:xfrm>
          <a:off x="17348200" y="1707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63" name="直線コネクタ 762"/>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64" name="テキスト ボックス 763"/>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65"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29210</xdr:rowOff>
    </xdr:from>
    <xdr:to xmlns:xdr="http://schemas.openxmlformats.org/drawingml/2006/spreadsheetDrawing">
      <xdr:col>116</xdr:col>
      <xdr:colOff>62865</xdr:colOff>
      <xdr:row>107</xdr:row>
      <xdr:rowOff>149860</xdr:rowOff>
    </xdr:to>
    <xdr:cxnSp macro="">
      <xdr:nvCxnSpPr>
        <xdr:cNvPr id="766" name="直線コネクタ 765"/>
        <xdr:cNvCxnSpPr/>
      </xdr:nvCxnSpPr>
      <xdr:spPr>
        <a:xfrm flipV="1">
          <a:off x="21571585" y="1734566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153670</xdr:rowOff>
    </xdr:from>
    <xdr:ext cx="469900" cy="259080"/>
    <xdr:sp macro="" textlink="">
      <xdr:nvSpPr>
        <xdr:cNvPr id="767" name="【庁舎】&#10;一人当たり面積最小値テキスト"/>
        <xdr:cNvSpPr txBox="1"/>
      </xdr:nvSpPr>
      <xdr:spPr>
        <a:xfrm>
          <a:off x="21610320" y="1849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149860</xdr:rowOff>
    </xdr:from>
    <xdr:to xmlns:xdr="http://schemas.openxmlformats.org/drawingml/2006/spreadsheetDrawing">
      <xdr:col>116</xdr:col>
      <xdr:colOff>152400</xdr:colOff>
      <xdr:row>107</xdr:row>
      <xdr:rowOff>149860</xdr:rowOff>
    </xdr:to>
    <xdr:cxnSp macro="">
      <xdr:nvCxnSpPr>
        <xdr:cNvPr id="768" name="直線コネクタ 767"/>
        <xdr:cNvCxnSpPr/>
      </xdr:nvCxnSpPr>
      <xdr:spPr>
        <a:xfrm>
          <a:off x="21488400" y="18495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146685</xdr:rowOff>
    </xdr:from>
    <xdr:ext cx="469900" cy="255905"/>
    <xdr:sp macro="" textlink="">
      <xdr:nvSpPr>
        <xdr:cNvPr id="769" name="【庁舎】&#10;一人当たり面積最大値テキスト"/>
        <xdr:cNvSpPr txBox="1"/>
      </xdr:nvSpPr>
      <xdr:spPr>
        <a:xfrm>
          <a:off x="21610320" y="171202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29210</xdr:rowOff>
    </xdr:from>
    <xdr:to xmlns:xdr="http://schemas.openxmlformats.org/drawingml/2006/spreadsheetDrawing">
      <xdr:col>116</xdr:col>
      <xdr:colOff>152400</xdr:colOff>
      <xdr:row>101</xdr:row>
      <xdr:rowOff>29210</xdr:rowOff>
    </xdr:to>
    <xdr:cxnSp macro="">
      <xdr:nvCxnSpPr>
        <xdr:cNvPr id="770" name="直線コネクタ 769"/>
        <xdr:cNvCxnSpPr/>
      </xdr:nvCxnSpPr>
      <xdr:spPr>
        <a:xfrm>
          <a:off x="21488400" y="17345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43815</xdr:rowOff>
    </xdr:from>
    <xdr:ext cx="469900" cy="255905"/>
    <xdr:sp macro="" textlink="">
      <xdr:nvSpPr>
        <xdr:cNvPr id="771" name="【庁舎】&#10;一人当たり面積平均値テキスト"/>
        <xdr:cNvSpPr txBox="1"/>
      </xdr:nvSpPr>
      <xdr:spPr>
        <a:xfrm>
          <a:off x="21610320" y="1804606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20955</xdr:rowOff>
    </xdr:from>
    <xdr:to xmlns:xdr="http://schemas.openxmlformats.org/drawingml/2006/spreadsheetDrawing">
      <xdr:col>116</xdr:col>
      <xdr:colOff>114300</xdr:colOff>
      <xdr:row>106</xdr:row>
      <xdr:rowOff>122555</xdr:rowOff>
    </xdr:to>
    <xdr:sp macro="" textlink="">
      <xdr:nvSpPr>
        <xdr:cNvPr id="772" name="フローチャート: 判断 771"/>
        <xdr:cNvSpPr/>
      </xdr:nvSpPr>
      <xdr:spPr>
        <a:xfrm>
          <a:off x="21521420" y="181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34290</xdr:rowOff>
    </xdr:from>
    <xdr:to xmlns:xdr="http://schemas.openxmlformats.org/drawingml/2006/spreadsheetDrawing">
      <xdr:col>112</xdr:col>
      <xdr:colOff>38100</xdr:colOff>
      <xdr:row>106</xdr:row>
      <xdr:rowOff>135890</xdr:rowOff>
    </xdr:to>
    <xdr:sp macro="" textlink="">
      <xdr:nvSpPr>
        <xdr:cNvPr id="773" name="フローチャート: 判断 772"/>
        <xdr:cNvSpPr/>
      </xdr:nvSpPr>
      <xdr:spPr>
        <a:xfrm>
          <a:off x="20708620" y="182079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56515</xdr:rowOff>
    </xdr:from>
    <xdr:to xmlns:xdr="http://schemas.openxmlformats.org/drawingml/2006/spreadsheetDrawing">
      <xdr:col>107</xdr:col>
      <xdr:colOff>101600</xdr:colOff>
      <xdr:row>106</xdr:row>
      <xdr:rowOff>158115</xdr:rowOff>
    </xdr:to>
    <xdr:sp macro="" textlink="">
      <xdr:nvSpPr>
        <xdr:cNvPr id="774" name="フローチャート: 判断 773"/>
        <xdr:cNvSpPr/>
      </xdr:nvSpPr>
      <xdr:spPr>
        <a:xfrm>
          <a:off x="19839940" y="1823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66675</xdr:rowOff>
    </xdr:from>
    <xdr:to xmlns:xdr="http://schemas.openxmlformats.org/drawingml/2006/spreadsheetDrawing">
      <xdr:col>102</xdr:col>
      <xdr:colOff>165100</xdr:colOff>
      <xdr:row>106</xdr:row>
      <xdr:rowOff>168275</xdr:rowOff>
    </xdr:to>
    <xdr:sp macro="" textlink="">
      <xdr:nvSpPr>
        <xdr:cNvPr id="775" name="フローチャート: 判断 774"/>
        <xdr:cNvSpPr/>
      </xdr:nvSpPr>
      <xdr:spPr>
        <a:xfrm>
          <a:off x="1897634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48895</xdr:rowOff>
    </xdr:from>
    <xdr:to xmlns:xdr="http://schemas.openxmlformats.org/drawingml/2006/spreadsheetDrawing">
      <xdr:col>98</xdr:col>
      <xdr:colOff>38100</xdr:colOff>
      <xdr:row>106</xdr:row>
      <xdr:rowOff>150495</xdr:rowOff>
    </xdr:to>
    <xdr:sp macro="" textlink="">
      <xdr:nvSpPr>
        <xdr:cNvPr id="776" name="フローチャート: 判断 775"/>
        <xdr:cNvSpPr/>
      </xdr:nvSpPr>
      <xdr:spPr>
        <a:xfrm>
          <a:off x="18112740" y="18222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58825" cy="259080"/>
    <xdr:sp macro="" textlink="">
      <xdr:nvSpPr>
        <xdr:cNvPr id="777" name="テキスト ボックス 776"/>
        <xdr:cNvSpPr txBox="1"/>
      </xdr:nvSpPr>
      <xdr:spPr>
        <a:xfrm>
          <a:off x="2138680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78" name="テキスト ボックス 777"/>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8825" cy="259080"/>
    <xdr:sp macro="" textlink="">
      <xdr:nvSpPr>
        <xdr:cNvPr id="779" name="テキスト ボックス 778"/>
        <xdr:cNvSpPr txBox="1"/>
      </xdr:nvSpPr>
      <xdr:spPr>
        <a:xfrm>
          <a:off x="19705320" y="19047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80" name="テキスト ボックス 779"/>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81" name="テキスト ボックス 780"/>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5080</xdr:rowOff>
    </xdr:from>
    <xdr:to xmlns:xdr="http://schemas.openxmlformats.org/drawingml/2006/spreadsheetDrawing">
      <xdr:col>116</xdr:col>
      <xdr:colOff>114300</xdr:colOff>
      <xdr:row>107</xdr:row>
      <xdr:rowOff>106680</xdr:rowOff>
    </xdr:to>
    <xdr:sp macro="" textlink="">
      <xdr:nvSpPr>
        <xdr:cNvPr id="782" name="楕円 781"/>
        <xdr:cNvSpPr/>
      </xdr:nvSpPr>
      <xdr:spPr>
        <a:xfrm>
          <a:off x="2152142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91440</xdr:rowOff>
    </xdr:from>
    <xdr:ext cx="469900" cy="259080"/>
    <xdr:sp macro="" textlink="">
      <xdr:nvSpPr>
        <xdr:cNvPr id="783" name="【庁舎】&#10;一人当たり面積該当値テキスト"/>
        <xdr:cNvSpPr txBox="1"/>
      </xdr:nvSpPr>
      <xdr:spPr>
        <a:xfrm>
          <a:off x="21610320" y="1826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85090</xdr:rowOff>
    </xdr:from>
    <xdr:to xmlns:xdr="http://schemas.openxmlformats.org/drawingml/2006/spreadsheetDrawing">
      <xdr:col>112</xdr:col>
      <xdr:colOff>38100</xdr:colOff>
      <xdr:row>107</xdr:row>
      <xdr:rowOff>15240</xdr:rowOff>
    </xdr:to>
    <xdr:sp macro="" textlink="">
      <xdr:nvSpPr>
        <xdr:cNvPr id="784" name="楕円 783"/>
        <xdr:cNvSpPr/>
      </xdr:nvSpPr>
      <xdr:spPr>
        <a:xfrm>
          <a:off x="20708620" y="182587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135890</xdr:rowOff>
    </xdr:from>
    <xdr:to xmlns:xdr="http://schemas.openxmlformats.org/drawingml/2006/spreadsheetDrawing">
      <xdr:col>116</xdr:col>
      <xdr:colOff>63500</xdr:colOff>
      <xdr:row>107</xdr:row>
      <xdr:rowOff>55880</xdr:rowOff>
    </xdr:to>
    <xdr:cxnSp macro="">
      <xdr:nvCxnSpPr>
        <xdr:cNvPr id="785" name="直線コネクタ 784"/>
        <xdr:cNvCxnSpPr/>
      </xdr:nvCxnSpPr>
      <xdr:spPr>
        <a:xfrm>
          <a:off x="20759420" y="18309590"/>
          <a:ext cx="8128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104140</xdr:rowOff>
    </xdr:from>
    <xdr:to xmlns:xdr="http://schemas.openxmlformats.org/drawingml/2006/spreadsheetDrawing">
      <xdr:col>107</xdr:col>
      <xdr:colOff>101600</xdr:colOff>
      <xdr:row>108</xdr:row>
      <xdr:rowOff>34290</xdr:rowOff>
    </xdr:to>
    <xdr:sp macro="" textlink="">
      <xdr:nvSpPr>
        <xdr:cNvPr id="786" name="楕円 785"/>
        <xdr:cNvSpPr/>
      </xdr:nvSpPr>
      <xdr:spPr>
        <a:xfrm>
          <a:off x="19839940" y="184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135890</xdr:rowOff>
    </xdr:from>
    <xdr:to xmlns:xdr="http://schemas.openxmlformats.org/drawingml/2006/spreadsheetDrawing">
      <xdr:col>111</xdr:col>
      <xdr:colOff>177800</xdr:colOff>
      <xdr:row>107</xdr:row>
      <xdr:rowOff>154940</xdr:rowOff>
    </xdr:to>
    <xdr:cxnSp macro="">
      <xdr:nvCxnSpPr>
        <xdr:cNvPr id="787" name="直線コネクタ 786"/>
        <xdr:cNvCxnSpPr/>
      </xdr:nvCxnSpPr>
      <xdr:spPr>
        <a:xfrm flipV="1">
          <a:off x="19890740" y="18309590"/>
          <a:ext cx="86868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103505</xdr:rowOff>
    </xdr:from>
    <xdr:to xmlns:xdr="http://schemas.openxmlformats.org/drawingml/2006/spreadsheetDrawing">
      <xdr:col>102</xdr:col>
      <xdr:colOff>165100</xdr:colOff>
      <xdr:row>108</xdr:row>
      <xdr:rowOff>33655</xdr:rowOff>
    </xdr:to>
    <xdr:sp macro="" textlink="">
      <xdr:nvSpPr>
        <xdr:cNvPr id="788" name="楕円 787"/>
        <xdr:cNvSpPr/>
      </xdr:nvSpPr>
      <xdr:spPr>
        <a:xfrm>
          <a:off x="1897634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154940</xdr:rowOff>
    </xdr:from>
    <xdr:to xmlns:xdr="http://schemas.openxmlformats.org/drawingml/2006/spreadsheetDrawing">
      <xdr:col>107</xdr:col>
      <xdr:colOff>50800</xdr:colOff>
      <xdr:row>107</xdr:row>
      <xdr:rowOff>154940</xdr:rowOff>
    </xdr:to>
    <xdr:cxnSp macro="">
      <xdr:nvCxnSpPr>
        <xdr:cNvPr id="789" name="直線コネクタ 788"/>
        <xdr:cNvCxnSpPr/>
      </xdr:nvCxnSpPr>
      <xdr:spPr>
        <a:xfrm>
          <a:off x="19027140" y="185000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104140</xdr:rowOff>
    </xdr:from>
    <xdr:to xmlns:xdr="http://schemas.openxmlformats.org/drawingml/2006/spreadsheetDrawing">
      <xdr:col>98</xdr:col>
      <xdr:colOff>38100</xdr:colOff>
      <xdr:row>108</xdr:row>
      <xdr:rowOff>34290</xdr:rowOff>
    </xdr:to>
    <xdr:sp macro="" textlink="">
      <xdr:nvSpPr>
        <xdr:cNvPr id="790" name="楕円 789"/>
        <xdr:cNvSpPr/>
      </xdr:nvSpPr>
      <xdr:spPr>
        <a:xfrm>
          <a:off x="18112740" y="184492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154940</xdr:rowOff>
    </xdr:from>
    <xdr:to xmlns:xdr="http://schemas.openxmlformats.org/drawingml/2006/spreadsheetDrawing">
      <xdr:col>102</xdr:col>
      <xdr:colOff>114300</xdr:colOff>
      <xdr:row>107</xdr:row>
      <xdr:rowOff>154940</xdr:rowOff>
    </xdr:to>
    <xdr:cxnSp macro="">
      <xdr:nvCxnSpPr>
        <xdr:cNvPr id="791" name="直線コネクタ 790"/>
        <xdr:cNvCxnSpPr/>
      </xdr:nvCxnSpPr>
      <xdr:spPr>
        <a:xfrm flipV="1">
          <a:off x="18163540" y="1850009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152400</xdr:rowOff>
    </xdr:from>
    <xdr:ext cx="469900" cy="259080"/>
    <xdr:sp macro="" textlink="">
      <xdr:nvSpPr>
        <xdr:cNvPr id="792" name="n_1aveValue【庁舎】&#10;一人当たり面積"/>
        <xdr:cNvSpPr txBox="1"/>
      </xdr:nvSpPr>
      <xdr:spPr>
        <a:xfrm>
          <a:off x="20516850" y="179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3175</xdr:rowOff>
    </xdr:from>
    <xdr:ext cx="466725" cy="259080"/>
    <xdr:sp macro="" textlink="">
      <xdr:nvSpPr>
        <xdr:cNvPr id="793" name="n_2aveValue【庁舎】&#10;一人当たり面積"/>
        <xdr:cNvSpPr txBox="1"/>
      </xdr:nvSpPr>
      <xdr:spPr>
        <a:xfrm>
          <a:off x="19660870" y="18005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13335</xdr:rowOff>
    </xdr:from>
    <xdr:ext cx="466725" cy="259080"/>
    <xdr:sp macro="" textlink="">
      <xdr:nvSpPr>
        <xdr:cNvPr id="794" name="n_3aveValue【庁舎】&#10;一人当たり面積"/>
        <xdr:cNvSpPr txBox="1"/>
      </xdr:nvSpPr>
      <xdr:spPr>
        <a:xfrm>
          <a:off x="18797270" y="18015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167005</xdr:rowOff>
    </xdr:from>
    <xdr:ext cx="469900" cy="255905"/>
    <xdr:sp macro="" textlink="">
      <xdr:nvSpPr>
        <xdr:cNvPr id="795" name="n_4aveValue【庁舎】&#10;一人当たり面積"/>
        <xdr:cNvSpPr txBox="1"/>
      </xdr:nvSpPr>
      <xdr:spPr>
        <a:xfrm>
          <a:off x="17933670" y="179978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6350</xdr:rowOff>
    </xdr:from>
    <xdr:ext cx="469900" cy="255905"/>
    <xdr:sp macro="" textlink="">
      <xdr:nvSpPr>
        <xdr:cNvPr id="796" name="n_1mainValue【庁舎】&#10;一人当たり面積"/>
        <xdr:cNvSpPr txBox="1"/>
      </xdr:nvSpPr>
      <xdr:spPr>
        <a:xfrm>
          <a:off x="20516850" y="183515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25400</xdr:rowOff>
    </xdr:from>
    <xdr:ext cx="466725" cy="259080"/>
    <xdr:sp macro="" textlink="">
      <xdr:nvSpPr>
        <xdr:cNvPr id="797" name="n_2mainValue【庁舎】&#10;一人当たり面積"/>
        <xdr:cNvSpPr txBox="1"/>
      </xdr:nvSpPr>
      <xdr:spPr>
        <a:xfrm>
          <a:off x="19660870" y="18542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24765</xdr:rowOff>
    </xdr:from>
    <xdr:ext cx="466725" cy="259080"/>
    <xdr:sp macro="" textlink="">
      <xdr:nvSpPr>
        <xdr:cNvPr id="798" name="n_3mainValue【庁舎】&#10;一人当たり面積"/>
        <xdr:cNvSpPr txBox="1"/>
      </xdr:nvSpPr>
      <xdr:spPr>
        <a:xfrm>
          <a:off x="18797270" y="185413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25400</xdr:rowOff>
    </xdr:from>
    <xdr:ext cx="469900" cy="259080"/>
    <xdr:sp macro="" textlink="">
      <xdr:nvSpPr>
        <xdr:cNvPr id="799" name="n_4mainValue【庁舎】&#10;一人当たり面積"/>
        <xdr:cNvSpPr txBox="1"/>
      </xdr:nvSpPr>
      <xdr:spPr>
        <a:xfrm>
          <a:off x="17933670" y="1854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00" name="正方形/長方形 799"/>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01" name="正方形/長方形 800"/>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02" name="テキスト ボックス 801"/>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ctr"/>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図書館は令和</a:t>
          </a:r>
          <a:r>
            <a:rPr kumimoji="1" lang="ja-JP" altLang="en-US" sz="1300">
              <a:solidFill>
                <a:schemeClr val="dk1"/>
              </a:solidFill>
              <a:effectLst/>
              <a:latin typeface="ＭＳ ゴシック"/>
              <a:ea typeface="ＭＳ ゴシック"/>
              <a:cs typeface="+mn-cs"/>
            </a:rPr>
            <a:t>４</a:t>
          </a:r>
          <a:r>
            <a:rPr kumimoji="1" lang="ja-JP" altLang="ja-JP" sz="1300">
              <a:solidFill>
                <a:schemeClr val="dk1"/>
              </a:solidFill>
              <a:effectLst/>
              <a:latin typeface="ＭＳ ゴシック"/>
              <a:ea typeface="ＭＳ ゴシック"/>
              <a:cs typeface="+mn-cs"/>
            </a:rPr>
            <a:t>年度時点で築</a:t>
          </a:r>
          <a:r>
            <a:rPr kumimoji="1" lang="ja-JP" altLang="en-US" sz="1300">
              <a:solidFill>
                <a:schemeClr val="dk1"/>
              </a:solidFill>
              <a:effectLst/>
              <a:latin typeface="ＭＳ ゴシック"/>
              <a:ea typeface="ＭＳ ゴシック"/>
              <a:cs typeface="+mn-cs"/>
            </a:rPr>
            <a:t>３９</a:t>
          </a:r>
          <a:r>
            <a:rPr kumimoji="1" lang="ja-JP" altLang="ja-JP" sz="1300">
              <a:solidFill>
                <a:schemeClr val="dk1"/>
              </a:solidFill>
              <a:effectLst/>
              <a:latin typeface="ＭＳ ゴシック"/>
              <a:ea typeface="ＭＳ ゴシック"/>
              <a:cs typeface="+mn-cs"/>
            </a:rPr>
            <a:t>年の旧今帰仁中学校の施設を利用してい</a:t>
          </a:r>
          <a:r>
            <a:rPr kumimoji="1" lang="ja-JP" altLang="en-US" sz="1300">
              <a:solidFill>
                <a:schemeClr val="dk1"/>
              </a:solidFill>
              <a:effectLst/>
              <a:latin typeface="ＭＳ ゴシック"/>
              <a:ea typeface="ＭＳ ゴシック"/>
              <a:cs typeface="+mn-cs"/>
            </a:rPr>
            <a:t>たが、</a:t>
          </a:r>
          <a:r>
            <a:rPr kumimoji="1" lang="ja-JP" altLang="ja-JP" sz="1300">
              <a:solidFill>
                <a:schemeClr val="dk1"/>
              </a:solidFill>
              <a:effectLst/>
              <a:latin typeface="ＭＳ ゴシック"/>
              <a:ea typeface="ＭＳ ゴシック"/>
              <a:cs typeface="+mn-cs"/>
            </a:rPr>
            <a:t>令和５年度で</a:t>
          </a:r>
          <a:r>
            <a:rPr kumimoji="1" lang="ja-JP" altLang="en-US" sz="1300">
              <a:solidFill>
                <a:schemeClr val="dk1"/>
              </a:solidFill>
              <a:effectLst/>
              <a:latin typeface="ＭＳ ゴシック"/>
              <a:ea typeface="ＭＳ ゴシック"/>
              <a:cs typeface="+mn-cs"/>
            </a:rPr>
            <a:t>機能を</a:t>
          </a:r>
          <a:r>
            <a:rPr kumimoji="1" lang="ja-JP" altLang="ja-JP" sz="1300">
              <a:solidFill>
                <a:schemeClr val="dk1"/>
              </a:solidFill>
              <a:effectLst/>
              <a:latin typeface="ＭＳ ゴシック"/>
              <a:ea typeface="ＭＳ ゴシック"/>
              <a:cs typeface="+mn-cs"/>
            </a:rPr>
            <a:t>今帰仁保育所へ移</a:t>
          </a:r>
          <a:r>
            <a:rPr kumimoji="1" lang="ja-JP" altLang="en-US" sz="1300">
              <a:solidFill>
                <a:schemeClr val="dk1"/>
              </a:solidFill>
              <a:effectLst/>
              <a:latin typeface="ＭＳ ゴシック"/>
              <a:ea typeface="ＭＳ ゴシック"/>
              <a:cs typeface="+mn-cs"/>
            </a:rPr>
            <a:t>して施設を売却したため、有形固定資産減価償却率の数値が０となっている</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体育館・プールなどがある村総合運動公園は、施設の老朽化に伴い平成２８年度までに大規模改良工事を行っているため、全国、沖縄県平均に比べ有形固定資産減価償却率が低くなっている。日常的な維持管理については、指定管理先と連携し施設運営を効率化させることで、費用削減とサービスの向上を両立する。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消防施設の有形固定資産減価償却率は２</a:t>
          </a:r>
          <a:r>
            <a:rPr kumimoji="1" lang="ja-JP" altLang="en-US" sz="1300">
              <a:solidFill>
                <a:schemeClr val="dk1"/>
              </a:solidFill>
              <a:effectLst/>
              <a:latin typeface="ＭＳ ゴシック"/>
              <a:ea typeface="ＭＳ ゴシック"/>
              <a:cs typeface="+mn-cs"/>
            </a:rPr>
            <a:t>４</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６</a:t>
          </a:r>
          <a:r>
            <a:rPr kumimoji="1" lang="ja-JP" altLang="ja-JP" sz="1300">
              <a:solidFill>
                <a:schemeClr val="dk1"/>
              </a:solidFill>
              <a:effectLst/>
              <a:latin typeface="ＭＳ ゴシック"/>
              <a:ea typeface="ＭＳ ゴシック"/>
              <a:cs typeface="+mn-cs"/>
            </a:rPr>
            <a:t>％と低い値になっている。本村は本部町と合同で消防事務組合を設置しており、本部町にある消防本部および今帰仁分遣所ともに改築されたことが要因である。今後も本部町と協議しながら施設管理を進めていく。</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市民会館については、昭和５９年に建設された今帰仁村コミュニティセンターの老朽化が進んでいるため、公共施設個別計画にて長寿命化改修計画を立てている。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庁舎は、令和３年度から大幅に数値が改善されているが、令和４年度に新庁舎が完成したことが要因である。また、建築から６０年経過した庁舎は、駐車場整備に伴い、</a:t>
          </a:r>
          <a:r>
            <a:rPr kumimoji="1" lang="ja-JP" altLang="ja-JP" sz="1300">
              <a:solidFill>
                <a:schemeClr val="dk1"/>
              </a:solidFill>
              <a:effectLst/>
              <a:latin typeface="ＭＳ ゴシック"/>
              <a:ea typeface="ＭＳ ゴシック"/>
              <a:cs typeface="+mn-cs"/>
            </a:rPr>
            <a:t>令和５年度に解体している。</a:t>
          </a:r>
          <a:endParaRPr lang="ja-JP" altLang="ja-JP" sz="1400">
            <a:effectLst/>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前年度と変わらぬ値となっており、類似団体平均値と僅差だが、沖縄県平均、全国平均とは依然として格差があり、財政基盤の脆弱状態にある。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年度策定の総合計画に基づき、「</a:t>
          </a:r>
          <a:r>
            <a:rPr kumimoji="1" lang="en-US" altLang="ja-JP" sz="1300">
              <a:latin typeface="ＭＳ Ｐゴシック"/>
              <a:ea typeface="ＭＳ Ｐゴシック"/>
            </a:rPr>
            <a:t>『</a:t>
          </a:r>
          <a:r>
            <a:rPr kumimoji="1" lang="ja-JP" altLang="en-US" sz="1300">
              <a:latin typeface="ＭＳ Ｐゴシック"/>
              <a:ea typeface="ＭＳ Ｐゴシック"/>
            </a:rPr>
            <a:t>持続可能な</a:t>
          </a:r>
          <a:r>
            <a:rPr kumimoji="1" lang="en-US" altLang="ja-JP" sz="1300">
              <a:latin typeface="ＭＳ Ｐゴシック"/>
              <a:ea typeface="ＭＳ Ｐゴシック"/>
            </a:rPr>
            <a:t>』</a:t>
          </a:r>
          <a:r>
            <a:rPr kumimoji="1" lang="ja-JP" altLang="en-US" sz="1300">
              <a:latin typeface="ＭＳ Ｐゴシック"/>
              <a:ea typeface="ＭＳ Ｐゴシック"/>
            </a:rPr>
            <a:t>むら」を目標に適正な予算配分、徹底した事業の見直し等を行い、今後財政基盤の強化を図る。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3" name="テキスト ボックス 52"/>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6540"/>
    <xdr:sp macro="" textlink="">
      <xdr:nvSpPr>
        <xdr:cNvPr id="55" name="テキスト ボックス 54"/>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6540"/>
    <xdr:sp macro="" textlink="">
      <xdr:nvSpPr>
        <xdr:cNvPr id="57" name="テキスト ボックス 56"/>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71120</xdr:rowOff>
    </xdr:to>
    <xdr:cxnSp macro="">
      <xdr:nvCxnSpPr>
        <xdr:cNvPr id="63" name="直線コネクタ 62"/>
        <xdr:cNvCxnSpPr/>
      </xdr:nvCxnSpPr>
      <xdr:spPr>
        <a:xfrm flipV="1">
          <a:off x="4953000"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43180</xdr:rowOff>
    </xdr:from>
    <xdr:ext cx="762000" cy="256540"/>
    <xdr:sp macro="" textlink="">
      <xdr:nvSpPr>
        <xdr:cNvPr id="64" name="財政力最小値テキスト"/>
        <xdr:cNvSpPr txBox="1"/>
      </xdr:nvSpPr>
      <xdr:spPr>
        <a:xfrm>
          <a:off x="5041900" y="75869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71120</xdr:rowOff>
    </xdr:from>
    <xdr:to xmlns:xdr="http://schemas.openxmlformats.org/drawingml/2006/spreadsheetDrawing">
      <xdr:col>24</xdr:col>
      <xdr:colOff>12700</xdr:colOff>
      <xdr:row>44</xdr:row>
      <xdr:rowOff>71120</xdr:rowOff>
    </xdr:to>
    <xdr:cxnSp macro="">
      <xdr:nvCxnSpPr>
        <xdr:cNvPr id="65" name="直線コネクタ 64"/>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6"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7" name="直線コネクタ 66"/>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68580</xdr:rowOff>
    </xdr:from>
    <xdr:to xmlns:xdr="http://schemas.openxmlformats.org/drawingml/2006/spreadsheetDrawing">
      <xdr:col>23</xdr:col>
      <xdr:colOff>133350</xdr:colOff>
      <xdr:row>43</xdr:row>
      <xdr:rowOff>68580</xdr:rowOff>
    </xdr:to>
    <xdr:cxnSp macro="">
      <xdr:nvCxnSpPr>
        <xdr:cNvPr id="68" name="直線コネクタ 67"/>
        <xdr:cNvCxnSpPr/>
      </xdr:nvCxnSpPr>
      <xdr:spPr>
        <a:xfrm>
          <a:off x="4114800" y="7440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20955</xdr:rowOff>
    </xdr:from>
    <xdr:ext cx="762000" cy="256540"/>
    <xdr:sp macro="" textlink="">
      <xdr:nvSpPr>
        <xdr:cNvPr id="69" name="財政力平均値テキスト"/>
        <xdr:cNvSpPr txBox="1"/>
      </xdr:nvSpPr>
      <xdr:spPr>
        <a:xfrm>
          <a:off x="5041900" y="72218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55245</xdr:rowOff>
    </xdr:from>
    <xdr:to xmlns:xdr="http://schemas.openxmlformats.org/drawingml/2006/spreadsheetDrawing">
      <xdr:col>19</xdr:col>
      <xdr:colOff>133350</xdr:colOff>
      <xdr:row>43</xdr:row>
      <xdr:rowOff>68580</xdr:rowOff>
    </xdr:to>
    <xdr:cxnSp macro="">
      <xdr:nvCxnSpPr>
        <xdr:cNvPr id="71" name="直線コネクタ 70"/>
        <xdr:cNvCxnSpPr/>
      </xdr:nvCxnSpPr>
      <xdr:spPr>
        <a:xfrm>
          <a:off x="3225800" y="74275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72" name="フローチャート: 判断 71"/>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116205</xdr:rowOff>
    </xdr:from>
    <xdr:ext cx="736600" cy="259080"/>
    <xdr:sp macro="" textlink="">
      <xdr:nvSpPr>
        <xdr:cNvPr id="73" name="テキスト ボックス 72"/>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55245</xdr:rowOff>
    </xdr:from>
    <xdr:to xmlns:xdr="http://schemas.openxmlformats.org/drawingml/2006/spreadsheetDrawing">
      <xdr:col>15</xdr:col>
      <xdr:colOff>82550</xdr:colOff>
      <xdr:row>43</xdr:row>
      <xdr:rowOff>55245</xdr:rowOff>
    </xdr:to>
    <xdr:cxnSp macro="">
      <xdr:nvCxnSpPr>
        <xdr:cNvPr id="74" name="直線コネクタ 73"/>
        <xdr:cNvCxnSpPr/>
      </xdr:nvCxnSpPr>
      <xdr:spPr>
        <a:xfrm>
          <a:off x="2336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76" name="テキスト ボックス 75"/>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55245</xdr:rowOff>
    </xdr:from>
    <xdr:to xmlns:xdr="http://schemas.openxmlformats.org/drawingml/2006/spreadsheetDrawing">
      <xdr:col>11</xdr:col>
      <xdr:colOff>31750</xdr:colOff>
      <xdr:row>43</xdr:row>
      <xdr:rowOff>68580</xdr:rowOff>
    </xdr:to>
    <xdr:cxnSp macro="">
      <xdr:nvCxnSpPr>
        <xdr:cNvPr id="77" name="直線コネクタ 76"/>
        <xdr:cNvCxnSpPr/>
      </xdr:nvCxnSpPr>
      <xdr:spPr>
        <a:xfrm flipV="1">
          <a:off x="1447800" y="74275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78" name="フローチャート: 判断 77"/>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102870</xdr:rowOff>
    </xdr:from>
    <xdr:ext cx="762000" cy="259080"/>
    <xdr:sp macro="" textlink="">
      <xdr:nvSpPr>
        <xdr:cNvPr id="79" name="テキスト ボックス 78"/>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80" name="フローチャート: 判断 79"/>
        <xdr:cNvSpPr/>
      </xdr:nvSpPr>
      <xdr:spPr>
        <a:xfrm>
          <a:off x="1397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102870</xdr:rowOff>
    </xdr:from>
    <xdr:ext cx="762000" cy="259080"/>
    <xdr:sp macro="" textlink="">
      <xdr:nvSpPr>
        <xdr:cNvPr id="81" name="テキスト ボックス 80"/>
        <xdr:cNvSpPr txBox="1"/>
      </xdr:nvSpPr>
      <xdr:spPr>
        <a:xfrm>
          <a:off x="1066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17780</xdr:rowOff>
    </xdr:from>
    <xdr:to xmlns:xdr="http://schemas.openxmlformats.org/drawingml/2006/spreadsheetDrawing">
      <xdr:col>23</xdr:col>
      <xdr:colOff>184150</xdr:colOff>
      <xdr:row>43</xdr:row>
      <xdr:rowOff>119380</xdr:rowOff>
    </xdr:to>
    <xdr:sp macro="" textlink="">
      <xdr:nvSpPr>
        <xdr:cNvPr id="87" name="楕円 86"/>
        <xdr:cNvSpPr/>
      </xdr:nvSpPr>
      <xdr:spPr>
        <a:xfrm>
          <a:off x="49022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161290</xdr:rowOff>
    </xdr:from>
    <xdr:ext cx="762000" cy="259080"/>
    <xdr:sp macro="" textlink="">
      <xdr:nvSpPr>
        <xdr:cNvPr id="88" name="財政力該当値テキスト"/>
        <xdr:cNvSpPr txBox="1"/>
      </xdr:nvSpPr>
      <xdr:spPr>
        <a:xfrm>
          <a:off x="50419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17780</xdr:rowOff>
    </xdr:from>
    <xdr:to xmlns:xdr="http://schemas.openxmlformats.org/drawingml/2006/spreadsheetDrawing">
      <xdr:col>19</xdr:col>
      <xdr:colOff>184150</xdr:colOff>
      <xdr:row>43</xdr:row>
      <xdr:rowOff>119380</xdr:rowOff>
    </xdr:to>
    <xdr:sp macro="" textlink="">
      <xdr:nvSpPr>
        <xdr:cNvPr id="89" name="楕円 88"/>
        <xdr:cNvSpPr/>
      </xdr:nvSpPr>
      <xdr:spPr>
        <a:xfrm>
          <a:off x="4064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104140</xdr:rowOff>
    </xdr:from>
    <xdr:ext cx="736600" cy="259080"/>
    <xdr:sp macro="" textlink="">
      <xdr:nvSpPr>
        <xdr:cNvPr id="90" name="テキスト ボックス 89"/>
        <xdr:cNvSpPr txBox="1"/>
      </xdr:nvSpPr>
      <xdr:spPr>
        <a:xfrm>
          <a:off x="3733800" y="747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91" name="楕円 90"/>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116205</xdr:rowOff>
    </xdr:from>
    <xdr:ext cx="762000" cy="259080"/>
    <xdr:sp macro="" textlink="">
      <xdr:nvSpPr>
        <xdr:cNvPr id="92" name="テキスト ボックス 91"/>
        <xdr:cNvSpPr txBox="1"/>
      </xdr:nvSpPr>
      <xdr:spPr>
        <a:xfrm>
          <a:off x="2844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93" name="楕円 92"/>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94" name="テキスト ボックス 93"/>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17780</xdr:rowOff>
    </xdr:from>
    <xdr:to xmlns:xdr="http://schemas.openxmlformats.org/drawingml/2006/spreadsheetDrawing">
      <xdr:col>7</xdr:col>
      <xdr:colOff>31750</xdr:colOff>
      <xdr:row>43</xdr:row>
      <xdr:rowOff>119380</xdr:rowOff>
    </xdr:to>
    <xdr:sp macro="" textlink="">
      <xdr:nvSpPr>
        <xdr:cNvPr id="95" name="楕円 94"/>
        <xdr:cNvSpPr/>
      </xdr:nvSpPr>
      <xdr:spPr>
        <a:xfrm>
          <a:off x="1397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104140</xdr:rowOff>
    </xdr:from>
    <xdr:ext cx="762000" cy="259080"/>
    <xdr:sp macro="" textlink="">
      <xdr:nvSpPr>
        <xdr:cNvPr id="96" name="テキスト ボックス 95"/>
        <xdr:cNvSpPr txBox="1"/>
      </xdr:nvSpPr>
      <xdr:spPr>
        <a:xfrm>
          <a:off x="1066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98" name="テキスト ボックス 97"/>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99" name="テキスト ボックス 98"/>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本年度経常収支比率は</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ポイント増加している。　</a:t>
          </a:r>
        </a:p>
        <a:p>
          <a:r>
            <a:rPr kumimoji="1" lang="ja-JP" altLang="en-US" sz="1300">
              <a:latin typeface="ＭＳ Ｐゴシック"/>
              <a:ea typeface="ＭＳ Ｐゴシック"/>
            </a:rPr>
            <a:t>要因として、分母となる経常一般財源は、固定資産税等地方税がの増により分母が</a:t>
          </a:r>
          <a:r>
            <a:rPr kumimoji="1" lang="en-US" altLang="ja-JP" sz="1300">
              <a:latin typeface="ＭＳ Ｐゴシック"/>
              <a:ea typeface="ＭＳ Ｐゴシック"/>
            </a:rPr>
            <a:t>6,535</a:t>
          </a:r>
          <a:r>
            <a:rPr kumimoji="1" lang="ja-JP" altLang="en-US" sz="1300">
              <a:latin typeface="ＭＳ Ｐゴシック"/>
              <a:ea typeface="ＭＳ Ｐゴシック"/>
            </a:rPr>
            <a:t>千円の増加に対し、分子となる経常一般財源の経費は主に福祉行政及び特別会計操出金等により</a:t>
          </a:r>
          <a:r>
            <a:rPr kumimoji="1" lang="en-US" altLang="ja-JP" sz="1300">
              <a:latin typeface="ＭＳ Ｐゴシック"/>
              <a:ea typeface="ＭＳ Ｐゴシック"/>
            </a:rPr>
            <a:t>42,872</a:t>
          </a:r>
          <a:r>
            <a:rPr kumimoji="1" lang="ja-JP" altLang="en-US" sz="1300">
              <a:latin typeface="ＭＳ Ｐゴシック"/>
              <a:ea typeface="ＭＳ Ｐゴシック"/>
            </a:rPr>
            <a:t>千円増となった。結果経常収支比率は増加した。</a:t>
          </a:r>
        </a:p>
        <a:p>
          <a:r>
            <a:rPr kumimoji="1" lang="ja-JP" altLang="en-US" sz="1300">
              <a:latin typeface="ＭＳ Ｐゴシック"/>
              <a:ea typeface="ＭＳ Ｐゴシック"/>
            </a:rPr>
            <a:t>　事業の見直し等を行い、今後経常経費の削減に努める。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2" name="テキスト ボックス 111"/>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6540"/>
    <xdr:sp macro="" textlink="">
      <xdr:nvSpPr>
        <xdr:cNvPr id="120" name="テキスト ボックス 119"/>
        <xdr:cNvSpPr txBox="1"/>
      </xdr:nvSpPr>
      <xdr:spPr>
        <a:xfrm>
          <a:off x="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20955</xdr:rowOff>
    </xdr:from>
    <xdr:to xmlns:xdr="http://schemas.openxmlformats.org/drawingml/2006/spreadsheetDrawing">
      <xdr:col>23</xdr:col>
      <xdr:colOff>133350</xdr:colOff>
      <xdr:row>66</xdr:row>
      <xdr:rowOff>92075</xdr:rowOff>
    </xdr:to>
    <xdr:cxnSp macro="">
      <xdr:nvCxnSpPr>
        <xdr:cNvPr id="124" name="直線コネクタ 123"/>
        <xdr:cNvCxnSpPr/>
      </xdr:nvCxnSpPr>
      <xdr:spPr>
        <a:xfrm flipV="1">
          <a:off x="4953000"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64135</xdr:rowOff>
    </xdr:from>
    <xdr:ext cx="762000" cy="256540"/>
    <xdr:sp macro="" textlink="">
      <xdr:nvSpPr>
        <xdr:cNvPr id="125" name="財政構造の弾力性最小値テキスト"/>
        <xdr:cNvSpPr txBox="1"/>
      </xdr:nvSpPr>
      <xdr:spPr>
        <a:xfrm>
          <a:off x="5041900" y="11379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92075</xdr:rowOff>
    </xdr:from>
    <xdr:to xmlns:xdr="http://schemas.openxmlformats.org/drawingml/2006/spreadsheetDrawing">
      <xdr:col>24</xdr:col>
      <xdr:colOff>12700</xdr:colOff>
      <xdr:row>66</xdr:row>
      <xdr:rowOff>92075</xdr:rowOff>
    </xdr:to>
    <xdr:cxnSp macro="">
      <xdr:nvCxnSpPr>
        <xdr:cNvPr id="126" name="直線コネクタ 125"/>
        <xdr:cNvCxnSpPr/>
      </xdr:nvCxnSpPr>
      <xdr:spPr>
        <a:xfrm>
          <a:off x="4864100" y="1140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107315</xdr:rowOff>
    </xdr:from>
    <xdr:ext cx="762000" cy="259080"/>
    <xdr:sp macro="" textlink="">
      <xdr:nvSpPr>
        <xdr:cNvPr id="127" name="財政構造の弾力性最大値テキスト"/>
        <xdr:cNvSpPr txBox="1"/>
      </xdr:nvSpPr>
      <xdr:spPr>
        <a:xfrm>
          <a:off x="50419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20955</xdr:rowOff>
    </xdr:from>
    <xdr:to xmlns:xdr="http://schemas.openxmlformats.org/drawingml/2006/spreadsheetDrawing">
      <xdr:col>24</xdr:col>
      <xdr:colOff>12700</xdr:colOff>
      <xdr:row>58</xdr:row>
      <xdr:rowOff>20955</xdr:rowOff>
    </xdr:to>
    <xdr:cxnSp macro="">
      <xdr:nvCxnSpPr>
        <xdr:cNvPr id="128" name="直線コネクタ 127"/>
        <xdr:cNvCxnSpPr/>
      </xdr:nvCxnSpPr>
      <xdr:spPr>
        <a:xfrm>
          <a:off x="4864100" y="996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119380</xdr:rowOff>
    </xdr:from>
    <xdr:to xmlns:xdr="http://schemas.openxmlformats.org/drawingml/2006/spreadsheetDrawing">
      <xdr:col>23</xdr:col>
      <xdr:colOff>133350</xdr:colOff>
      <xdr:row>62</xdr:row>
      <xdr:rowOff>1270</xdr:rowOff>
    </xdr:to>
    <xdr:cxnSp macro="">
      <xdr:nvCxnSpPr>
        <xdr:cNvPr id="129" name="直線コネクタ 128"/>
        <xdr:cNvCxnSpPr/>
      </xdr:nvCxnSpPr>
      <xdr:spPr>
        <a:xfrm>
          <a:off x="4114800" y="105778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11430</xdr:rowOff>
    </xdr:from>
    <xdr:ext cx="762000" cy="259080"/>
    <xdr:sp macro="" textlink="">
      <xdr:nvSpPr>
        <xdr:cNvPr id="130" name="財政構造の弾力性平均値テキスト"/>
        <xdr:cNvSpPr txBox="1"/>
      </xdr:nvSpPr>
      <xdr:spPr>
        <a:xfrm>
          <a:off x="5041900" y="10812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39370</xdr:rowOff>
    </xdr:from>
    <xdr:to xmlns:xdr="http://schemas.openxmlformats.org/drawingml/2006/spreadsheetDrawing">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68580</xdr:rowOff>
    </xdr:from>
    <xdr:to xmlns:xdr="http://schemas.openxmlformats.org/drawingml/2006/spreadsheetDrawing">
      <xdr:col>19</xdr:col>
      <xdr:colOff>133350</xdr:colOff>
      <xdr:row>61</xdr:row>
      <xdr:rowOff>119380</xdr:rowOff>
    </xdr:to>
    <xdr:cxnSp macro="">
      <xdr:nvCxnSpPr>
        <xdr:cNvPr id="132" name="直線コネクタ 131"/>
        <xdr:cNvCxnSpPr/>
      </xdr:nvCxnSpPr>
      <xdr:spPr>
        <a:xfrm>
          <a:off x="3225800" y="1035558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24765</xdr:rowOff>
    </xdr:from>
    <xdr:to xmlns:xdr="http://schemas.openxmlformats.org/drawingml/2006/spreadsheetDrawing">
      <xdr:col>19</xdr:col>
      <xdr:colOff>184150</xdr:colOff>
      <xdr:row>63</xdr:row>
      <xdr:rowOff>126365</xdr:rowOff>
    </xdr:to>
    <xdr:sp macro="" textlink="">
      <xdr:nvSpPr>
        <xdr:cNvPr id="133" name="フローチャート: 判断 132"/>
        <xdr:cNvSpPr/>
      </xdr:nvSpPr>
      <xdr:spPr>
        <a:xfrm>
          <a:off x="4064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111125</xdr:rowOff>
    </xdr:from>
    <xdr:ext cx="736600" cy="256540"/>
    <xdr:sp macro="" textlink="">
      <xdr:nvSpPr>
        <xdr:cNvPr id="134" name="テキスト ボックス 133"/>
        <xdr:cNvSpPr txBox="1"/>
      </xdr:nvSpPr>
      <xdr:spPr>
        <a:xfrm>
          <a:off x="3733800" y="109124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68580</xdr:rowOff>
    </xdr:from>
    <xdr:to xmlns:xdr="http://schemas.openxmlformats.org/drawingml/2006/spreadsheetDrawing">
      <xdr:col>15</xdr:col>
      <xdr:colOff>82550</xdr:colOff>
      <xdr:row>62</xdr:row>
      <xdr:rowOff>25400</xdr:rowOff>
    </xdr:to>
    <xdr:cxnSp macro="">
      <xdr:nvCxnSpPr>
        <xdr:cNvPr id="135" name="直線コネクタ 134"/>
        <xdr:cNvCxnSpPr/>
      </xdr:nvCxnSpPr>
      <xdr:spPr>
        <a:xfrm flipV="1">
          <a:off x="2336800" y="10355580"/>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128270</xdr:rowOff>
    </xdr:from>
    <xdr:ext cx="762000" cy="259080"/>
    <xdr:sp macro="" textlink="">
      <xdr:nvSpPr>
        <xdr:cNvPr id="137" name="テキスト ボックス 136"/>
        <xdr:cNvSpPr txBox="1"/>
      </xdr:nvSpPr>
      <xdr:spPr>
        <a:xfrm>
          <a:off x="2844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25400</xdr:rowOff>
    </xdr:from>
    <xdr:to xmlns:xdr="http://schemas.openxmlformats.org/drawingml/2006/spreadsheetDrawing">
      <xdr:col>11</xdr:col>
      <xdr:colOff>31750</xdr:colOff>
      <xdr:row>65</xdr:row>
      <xdr:rowOff>99695</xdr:rowOff>
    </xdr:to>
    <xdr:cxnSp macro="">
      <xdr:nvCxnSpPr>
        <xdr:cNvPr id="138" name="直線コネクタ 137"/>
        <xdr:cNvCxnSpPr/>
      </xdr:nvCxnSpPr>
      <xdr:spPr>
        <a:xfrm flipV="1">
          <a:off x="1447800" y="10655300"/>
          <a:ext cx="8890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48895</xdr:rowOff>
    </xdr:from>
    <xdr:to xmlns:xdr="http://schemas.openxmlformats.org/drawingml/2006/spreadsheetDrawing">
      <xdr:col>11</xdr:col>
      <xdr:colOff>82550</xdr:colOff>
      <xdr:row>63</xdr:row>
      <xdr:rowOff>150495</xdr:rowOff>
    </xdr:to>
    <xdr:sp macro="" textlink="">
      <xdr:nvSpPr>
        <xdr:cNvPr id="139" name="フローチャート: 判断 138"/>
        <xdr:cNvSpPr/>
      </xdr:nvSpPr>
      <xdr:spPr>
        <a:xfrm>
          <a:off x="2286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135255</xdr:rowOff>
    </xdr:from>
    <xdr:ext cx="762000" cy="256540"/>
    <xdr:sp macro="" textlink="">
      <xdr:nvSpPr>
        <xdr:cNvPr id="140" name="テキスト ボックス 139"/>
        <xdr:cNvSpPr txBox="1"/>
      </xdr:nvSpPr>
      <xdr:spPr>
        <a:xfrm>
          <a:off x="1955800" y="109366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92710</xdr:rowOff>
    </xdr:from>
    <xdr:to xmlns:xdr="http://schemas.openxmlformats.org/drawingml/2006/spreadsheetDrawing">
      <xdr:col>7</xdr:col>
      <xdr:colOff>31750</xdr:colOff>
      <xdr:row>64</xdr:row>
      <xdr:rowOff>22860</xdr:rowOff>
    </xdr:to>
    <xdr:sp macro="" textlink="">
      <xdr:nvSpPr>
        <xdr:cNvPr id="141" name="フローチャート: 判断 140"/>
        <xdr:cNvSpPr/>
      </xdr:nvSpPr>
      <xdr:spPr>
        <a:xfrm>
          <a:off x="1397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33020</xdr:rowOff>
    </xdr:from>
    <xdr:ext cx="762000" cy="259080"/>
    <xdr:sp macro="" textlink="">
      <xdr:nvSpPr>
        <xdr:cNvPr id="142" name="テキスト ボックス 141"/>
        <xdr:cNvSpPr txBox="1"/>
      </xdr:nvSpPr>
      <xdr:spPr>
        <a:xfrm>
          <a:off x="1066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3" name="テキスト ボックス 142"/>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4" name="テキスト ボックス 143"/>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5" name="テキスト ボックス 144"/>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6" name="テキスト ボックス 145"/>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47" name="テキスト ボックス 146"/>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121920</xdr:rowOff>
    </xdr:from>
    <xdr:to xmlns:xdr="http://schemas.openxmlformats.org/drawingml/2006/spreadsheetDrawing">
      <xdr:col>23</xdr:col>
      <xdr:colOff>184150</xdr:colOff>
      <xdr:row>62</xdr:row>
      <xdr:rowOff>52070</xdr:rowOff>
    </xdr:to>
    <xdr:sp macro="" textlink="">
      <xdr:nvSpPr>
        <xdr:cNvPr id="148" name="楕円 147"/>
        <xdr:cNvSpPr/>
      </xdr:nvSpPr>
      <xdr:spPr>
        <a:xfrm>
          <a:off x="49022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138430</xdr:rowOff>
    </xdr:from>
    <xdr:ext cx="762000" cy="259080"/>
    <xdr:sp macro="" textlink="">
      <xdr:nvSpPr>
        <xdr:cNvPr id="149" name="財政構造の弾力性該当値テキスト"/>
        <xdr:cNvSpPr txBox="1"/>
      </xdr:nvSpPr>
      <xdr:spPr>
        <a:xfrm>
          <a:off x="50419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68580</xdr:rowOff>
    </xdr:from>
    <xdr:to xmlns:xdr="http://schemas.openxmlformats.org/drawingml/2006/spreadsheetDrawing">
      <xdr:col>19</xdr:col>
      <xdr:colOff>184150</xdr:colOff>
      <xdr:row>61</xdr:row>
      <xdr:rowOff>170180</xdr:rowOff>
    </xdr:to>
    <xdr:sp macro="" textlink="">
      <xdr:nvSpPr>
        <xdr:cNvPr id="150" name="楕円 149"/>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8890</xdr:rowOff>
    </xdr:from>
    <xdr:ext cx="736600" cy="256540"/>
    <xdr:sp macro="" textlink="">
      <xdr:nvSpPr>
        <xdr:cNvPr id="151" name="テキスト ボックス 150"/>
        <xdr:cNvSpPr txBox="1"/>
      </xdr:nvSpPr>
      <xdr:spPr>
        <a:xfrm>
          <a:off x="3733800" y="102958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17780</xdr:rowOff>
    </xdr:from>
    <xdr:to xmlns:xdr="http://schemas.openxmlformats.org/drawingml/2006/spreadsheetDrawing">
      <xdr:col>15</xdr:col>
      <xdr:colOff>133350</xdr:colOff>
      <xdr:row>60</xdr:row>
      <xdr:rowOff>119380</xdr:rowOff>
    </xdr:to>
    <xdr:sp macro="" textlink="">
      <xdr:nvSpPr>
        <xdr:cNvPr id="152" name="楕円 151"/>
        <xdr:cNvSpPr/>
      </xdr:nvSpPr>
      <xdr:spPr>
        <a:xfrm>
          <a:off x="31750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129540</xdr:rowOff>
    </xdr:from>
    <xdr:ext cx="762000" cy="259080"/>
    <xdr:sp macro="" textlink="">
      <xdr:nvSpPr>
        <xdr:cNvPr id="153" name="テキスト ボックス 152"/>
        <xdr:cNvSpPr txBox="1"/>
      </xdr:nvSpPr>
      <xdr:spPr>
        <a:xfrm>
          <a:off x="2844800" y="1007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146050</xdr:rowOff>
    </xdr:from>
    <xdr:to xmlns:xdr="http://schemas.openxmlformats.org/drawingml/2006/spreadsheetDrawing">
      <xdr:col>11</xdr:col>
      <xdr:colOff>82550</xdr:colOff>
      <xdr:row>62</xdr:row>
      <xdr:rowOff>76200</xdr:rowOff>
    </xdr:to>
    <xdr:sp macro="" textlink="">
      <xdr:nvSpPr>
        <xdr:cNvPr id="154" name="楕円 153"/>
        <xdr:cNvSpPr/>
      </xdr:nvSpPr>
      <xdr:spPr>
        <a:xfrm>
          <a:off x="2286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86360</xdr:rowOff>
    </xdr:from>
    <xdr:ext cx="762000" cy="256540"/>
    <xdr:sp macro="" textlink="">
      <xdr:nvSpPr>
        <xdr:cNvPr id="155" name="テキスト ボックス 154"/>
        <xdr:cNvSpPr txBox="1"/>
      </xdr:nvSpPr>
      <xdr:spPr>
        <a:xfrm>
          <a:off x="1955800" y="10373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48895</xdr:rowOff>
    </xdr:from>
    <xdr:to xmlns:xdr="http://schemas.openxmlformats.org/drawingml/2006/spreadsheetDrawing">
      <xdr:col>7</xdr:col>
      <xdr:colOff>31750</xdr:colOff>
      <xdr:row>65</xdr:row>
      <xdr:rowOff>150495</xdr:rowOff>
    </xdr:to>
    <xdr:sp macro="" textlink="">
      <xdr:nvSpPr>
        <xdr:cNvPr id="156" name="楕円 155"/>
        <xdr:cNvSpPr/>
      </xdr:nvSpPr>
      <xdr:spPr>
        <a:xfrm>
          <a:off x="1397000" y="111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135255</xdr:rowOff>
    </xdr:from>
    <xdr:ext cx="762000" cy="256540"/>
    <xdr:sp macro="" textlink="">
      <xdr:nvSpPr>
        <xdr:cNvPr id="157" name="テキスト ボックス 156"/>
        <xdr:cNvSpPr txBox="1"/>
      </xdr:nvSpPr>
      <xdr:spPr>
        <a:xfrm>
          <a:off x="1066800" y="112795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0" name="テキスト ボックス 159"/>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[287,723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類似団体平均値より下回っているが、前年度より</a:t>
          </a:r>
          <a:r>
            <a:rPr kumimoji="1" lang="en-US" altLang="ja-JP" sz="1300">
              <a:latin typeface="ＭＳ Ｐゴシック"/>
              <a:ea typeface="ＭＳ Ｐゴシック"/>
            </a:rPr>
            <a:t>4,722</a:t>
          </a:r>
          <a:r>
            <a:rPr kumimoji="1" lang="ja-JP" altLang="en-US" sz="1300">
              <a:latin typeface="ＭＳ Ｐゴシック"/>
              <a:ea typeface="ＭＳ Ｐゴシック"/>
            </a:rPr>
            <a:t>千円減少しており、沖縄県平均、全国平均を上回っている状況にある。</a:t>
          </a:r>
        </a:p>
        <a:p>
          <a:r>
            <a:rPr kumimoji="1" lang="ja-JP" altLang="en-US" sz="1300">
              <a:latin typeface="ＭＳ Ｐゴシック"/>
              <a:ea typeface="ＭＳ Ｐゴシック"/>
            </a:rPr>
            <a:t>　増額要因として、人事院勧告に伴う給与改定により人件費が</a:t>
          </a:r>
          <a:r>
            <a:rPr kumimoji="1" lang="en-US" altLang="ja-JP" sz="1300">
              <a:latin typeface="ＭＳ Ｐゴシック"/>
              <a:ea typeface="ＭＳ Ｐゴシック"/>
            </a:rPr>
            <a:t>32,395</a:t>
          </a:r>
          <a:r>
            <a:rPr kumimoji="1" lang="ja-JP" altLang="en-US" sz="1300">
              <a:latin typeface="ＭＳ Ｐゴシック"/>
              <a:ea typeface="ＭＳ Ｐゴシック"/>
            </a:rPr>
            <a:t>千円増額となったが、新庁舎備品等移設及び購入費 </a:t>
          </a:r>
          <a:r>
            <a:rPr kumimoji="1" lang="en-US" altLang="ja-JP" sz="1300">
              <a:latin typeface="ＭＳ Ｐゴシック"/>
              <a:ea typeface="ＭＳ Ｐゴシック"/>
            </a:rPr>
            <a:t>137,544</a:t>
          </a:r>
          <a:r>
            <a:rPr kumimoji="1" lang="ja-JP" altLang="en-US" sz="1300">
              <a:latin typeface="ＭＳ Ｐゴシック"/>
              <a:ea typeface="ＭＳ Ｐゴシック"/>
            </a:rPr>
            <a:t>（皆減）の減によるものである。</a:t>
          </a: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1" name="テキスト ボックス 170"/>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4" name="直線コネクタ 173"/>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6540"/>
    <xdr:sp macro="" textlink="">
      <xdr:nvSpPr>
        <xdr:cNvPr id="175" name="テキスト ボックス 174"/>
        <xdr:cNvSpPr txBox="1"/>
      </xdr:nvSpPr>
      <xdr:spPr>
        <a:xfrm>
          <a:off x="0" y="1532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6" name="直線コネクタ 175"/>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6540"/>
    <xdr:sp macro="" textlink="">
      <xdr:nvSpPr>
        <xdr:cNvPr id="177" name="テキスト ボックス 176"/>
        <xdr:cNvSpPr txBox="1"/>
      </xdr:nvSpPr>
      <xdr:spPr>
        <a:xfrm>
          <a:off x="0" y="1497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8" name="直線コネクタ 177"/>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9" name="テキスト ボックス 178"/>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0" name="直線コネクタ 179"/>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1" name="テキスト ボックス 180"/>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2" name="直線コネクタ 181"/>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3" name="テキスト ボックス 182"/>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4" name="直線コネクタ 183"/>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5" name="テキスト ボックス 184"/>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87" name="テキスト ボックス 186"/>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138430</xdr:rowOff>
    </xdr:from>
    <xdr:to xmlns:xdr="http://schemas.openxmlformats.org/drawingml/2006/spreadsheetDrawing">
      <xdr:col>23</xdr:col>
      <xdr:colOff>133350</xdr:colOff>
      <xdr:row>89</xdr:row>
      <xdr:rowOff>120650</xdr:rowOff>
    </xdr:to>
    <xdr:cxnSp macro="">
      <xdr:nvCxnSpPr>
        <xdr:cNvPr id="189" name="直線コネクタ 188"/>
        <xdr:cNvCxnSpPr/>
      </xdr:nvCxnSpPr>
      <xdr:spPr>
        <a:xfrm flipV="1">
          <a:off x="4953000"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92075</xdr:rowOff>
    </xdr:from>
    <xdr:ext cx="762000" cy="259080"/>
    <xdr:sp macro="" textlink="">
      <xdr:nvSpPr>
        <xdr:cNvPr id="190" name="人件費・物件費等の状況最小値テキスト"/>
        <xdr:cNvSpPr txBox="1"/>
      </xdr:nvSpPr>
      <xdr:spPr>
        <a:xfrm>
          <a:off x="504190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120650</xdr:rowOff>
    </xdr:from>
    <xdr:to xmlns:xdr="http://schemas.openxmlformats.org/drawingml/2006/spreadsheetDrawing">
      <xdr:col>24</xdr:col>
      <xdr:colOff>12700</xdr:colOff>
      <xdr:row>89</xdr:row>
      <xdr:rowOff>120650</xdr:rowOff>
    </xdr:to>
    <xdr:cxnSp macro="">
      <xdr:nvCxnSpPr>
        <xdr:cNvPr id="191" name="直線コネクタ 190"/>
        <xdr:cNvCxnSpPr/>
      </xdr:nvCxnSpPr>
      <xdr:spPr>
        <a:xfrm>
          <a:off x="4864100" y="1537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53340</xdr:rowOff>
    </xdr:from>
    <xdr:ext cx="762000" cy="256540"/>
    <xdr:sp macro="" textlink="">
      <xdr:nvSpPr>
        <xdr:cNvPr id="192" name="人件費・物件費等の状況最大値テキスト"/>
        <xdr:cNvSpPr txBox="1"/>
      </xdr:nvSpPr>
      <xdr:spPr>
        <a:xfrm>
          <a:off x="5041900" y="13426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138430</xdr:rowOff>
    </xdr:from>
    <xdr:to xmlns:xdr="http://schemas.openxmlformats.org/drawingml/2006/spreadsheetDrawing">
      <xdr:col>24</xdr:col>
      <xdr:colOff>12700</xdr:colOff>
      <xdr:row>79</xdr:row>
      <xdr:rowOff>138430</xdr:rowOff>
    </xdr:to>
    <xdr:cxnSp macro="">
      <xdr:nvCxnSpPr>
        <xdr:cNvPr id="193" name="直線コネクタ 192"/>
        <xdr:cNvCxnSpPr/>
      </xdr:nvCxnSpPr>
      <xdr:spPr>
        <a:xfrm>
          <a:off x="4864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158115</xdr:rowOff>
    </xdr:from>
    <xdr:to xmlns:xdr="http://schemas.openxmlformats.org/drawingml/2006/spreadsheetDrawing">
      <xdr:col>23</xdr:col>
      <xdr:colOff>133350</xdr:colOff>
      <xdr:row>82</xdr:row>
      <xdr:rowOff>3175</xdr:rowOff>
    </xdr:to>
    <xdr:cxnSp macro="">
      <xdr:nvCxnSpPr>
        <xdr:cNvPr id="194" name="直線コネクタ 193"/>
        <xdr:cNvCxnSpPr/>
      </xdr:nvCxnSpPr>
      <xdr:spPr>
        <a:xfrm flipV="1">
          <a:off x="4114800" y="140455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169545</xdr:rowOff>
    </xdr:from>
    <xdr:ext cx="762000" cy="256540"/>
    <xdr:sp macro="" textlink="">
      <xdr:nvSpPr>
        <xdr:cNvPr id="195" name="人件費・物件費等の状況平均値テキスト"/>
        <xdr:cNvSpPr txBox="1"/>
      </xdr:nvSpPr>
      <xdr:spPr>
        <a:xfrm>
          <a:off x="5041900" y="1422844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26035</xdr:rowOff>
    </xdr:from>
    <xdr:to xmlns:xdr="http://schemas.openxmlformats.org/drawingml/2006/spreadsheetDrawing">
      <xdr:col>23</xdr:col>
      <xdr:colOff>184150</xdr:colOff>
      <xdr:row>83</xdr:row>
      <xdr:rowOff>127635</xdr:rowOff>
    </xdr:to>
    <xdr:sp macro="" textlink="">
      <xdr:nvSpPr>
        <xdr:cNvPr id="196" name="フローチャート: 判断 195"/>
        <xdr:cNvSpPr/>
      </xdr:nvSpPr>
      <xdr:spPr>
        <a:xfrm>
          <a:off x="49022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60960</xdr:rowOff>
    </xdr:from>
    <xdr:to xmlns:xdr="http://schemas.openxmlformats.org/drawingml/2006/spreadsheetDrawing">
      <xdr:col>19</xdr:col>
      <xdr:colOff>133350</xdr:colOff>
      <xdr:row>82</xdr:row>
      <xdr:rowOff>3175</xdr:rowOff>
    </xdr:to>
    <xdr:cxnSp macro="">
      <xdr:nvCxnSpPr>
        <xdr:cNvPr id="197" name="直線コネクタ 196"/>
        <xdr:cNvCxnSpPr/>
      </xdr:nvCxnSpPr>
      <xdr:spPr>
        <a:xfrm>
          <a:off x="3225800" y="1394841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156210</xdr:rowOff>
    </xdr:from>
    <xdr:to xmlns:xdr="http://schemas.openxmlformats.org/drawingml/2006/spreadsheetDrawing">
      <xdr:col>19</xdr:col>
      <xdr:colOff>184150</xdr:colOff>
      <xdr:row>83</xdr:row>
      <xdr:rowOff>86360</xdr:rowOff>
    </xdr:to>
    <xdr:sp macro="" textlink="">
      <xdr:nvSpPr>
        <xdr:cNvPr id="198" name="フローチャート: 判断 197"/>
        <xdr:cNvSpPr/>
      </xdr:nvSpPr>
      <xdr:spPr>
        <a:xfrm>
          <a:off x="4064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71120</xdr:rowOff>
    </xdr:from>
    <xdr:ext cx="736600" cy="259080"/>
    <xdr:sp macro="" textlink="">
      <xdr:nvSpPr>
        <xdr:cNvPr id="199" name="テキスト ボックス 198"/>
        <xdr:cNvSpPr txBox="1"/>
      </xdr:nvSpPr>
      <xdr:spPr>
        <a:xfrm>
          <a:off x="3733800" y="1430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42545</xdr:rowOff>
    </xdr:from>
    <xdr:to xmlns:xdr="http://schemas.openxmlformats.org/drawingml/2006/spreadsheetDrawing">
      <xdr:col>15</xdr:col>
      <xdr:colOff>82550</xdr:colOff>
      <xdr:row>81</xdr:row>
      <xdr:rowOff>60960</xdr:rowOff>
    </xdr:to>
    <xdr:cxnSp macro="">
      <xdr:nvCxnSpPr>
        <xdr:cNvPr id="200" name="直線コネクタ 199"/>
        <xdr:cNvCxnSpPr/>
      </xdr:nvCxnSpPr>
      <xdr:spPr>
        <a:xfrm>
          <a:off x="2336800" y="139299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118745</xdr:rowOff>
    </xdr:from>
    <xdr:to xmlns:xdr="http://schemas.openxmlformats.org/drawingml/2006/spreadsheetDrawing">
      <xdr:col>15</xdr:col>
      <xdr:colOff>133350</xdr:colOff>
      <xdr:row>83</xdr:row>
      <xdr:rowOff>48895</xdr:rowOff>
    </xdr:to>
    <xdr:sp macro="" textlink="">
      <xdr:nvSpPr>
        <xdr:cNvPr id="201" name="フローチャート: 判断 200"/>
        <xdr:cNvSpPr/>
      </xdr:nvSpPr>
      <xdr:spPr>
        <a:xfrm>
          <a:off x="31750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33655</xdr:rowOff>
    </xdr:from>
    <xdr:ext cx="762000" cy="258445"/>
    <xdr:sp macro="" textlink="">
      <xdr:nvSpPr>
        <xdr:cNvPr id="202" name="テキスト ボックス 201"/>
        <xdr:cNvSpPr txBox="1"/>
      </xdr:nvSpPr>
      <xdr:spPr>
        <a:xfrm>
          <a:off x="2844800" y="1426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142240</xdr:rowOff>
    </xdr:from>
    <xdr:to xmlns:xdr="http://schemas.openxmlformats.org/drawingml/2006/spreadsheetDrawing">
      <xdr:col>11</xdr:col>
      <xdr:colOff>31750</xdr:colOff>
      <xdr:row>81</xdr:row>
      <xdr:rowOff>42545</xdr:rowOff>
    </xdr:to>
    <xdr:cxnSp macro="">
      <xdr:nvCxnSpPr>
        <xdr:cNvPr id="203" name="直線コネクタ 202"/>
        <xdr:cNvCxnSpPr/>
      </xdr:nvCxnSpPr>
      <xdr:spPr>
        <a:xfrm>
          <a:off x="1447800" y="1385824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52070</xdr:rowOff>
    </xdr:from>
    <xdr:to xmlns:xdr="http://schemas.openxmlformats.org/drawingml/2006/spreadsheetDrawing">
      <xdr:col>11</xdr:col>
      <xdr:colOff>82550</xdr:colOff>
      <xdr:row>82</xdr:row>
      <xdr:rowOff>153670</xdr:rowOff>
    </xdr:to>
    <xdr:sp macro="" textlink="">
      <xdr:nvSpPr>
        <xdr:cNvPr id="204" name="フローチャート: 判断 203"/>
        <xdr:cNvSpPr/>
      </xdr:nvSpPr>
      <xdr:spPr>
        <a:xfrm>
          <a:off x="22860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138430</xdr:rowOff>
    </xdr:from>
    <xdr:ext cx="762000" cy="259080"/>
    <xdr:sp macro="" textlink="">
      <xdr:nvSpPr>
        <xdr:cNvPr id="205" name="テキスト ボックス 204"/>
        <xdr:cNvSpPr txBox="1"/>
      </xdr:nvSpPr>
      <xdr:spPr>
        <a:xfrm>
          <a:off x="1955800" y="1419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135890</xdr:rowOff>
    </xdr:from>
    <xdr:to xmlns:xdr="http://schemas.openxmlformats.org/drawingml/2006/spreadsheetDrawing">
      <xdr:col>7</xdr:col>
      <xdr:colOff>31750</xdr:colOff>
      <xdr:row>82</xdr:row>
      <xdr:rowOff>66040</xdr:rowOff>
    </xdr:to>
    <xdr:sp macro="" textlink="">
      <xdr:nvSpPr>
        <xdr:cNvPr id="206" name="フローチャート: 判断 205"/>
        <xdr:cNvSpPr/>
      </xdr:nvSpPr>
      <xdr:spPr>
        <a:xfrm>
          <a:off x="13970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50800</xdr:rowOff>
    </xdr:from>
    <xdr:ext cx="762000" cy="259080"/>
    <xdr:sp macro="" textlink="">
      <xdr:nvSpPr>
        <xdr:cNvPr id="207" name="テキスト ボックス 206"/>
        <xdr:cNvSpPr txBox="1"/>
      </xdr:nvSpPr>
      <xdr:spPr>
        <a:xfrm>
          <a:off x="1066800" y="1410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107315</xdr:rowOff>
    </xdr:from>
    <xdr:to xmlns:xdr="http://schemas.openxmlformats.org/drawingml/2006/spreadsheetDrawing">
      <xdr:col>23</xdr:col>
      <xdr:colOff>184150</xdr:colOff>
      <xdr:row>82</xdr:row>
      <xdr:rowOff>37465</xdr:rowOff>
    </xdr:to>
    <xdr:sp macro="" textlink="">
      <xdr:nvSpPr>
        <xdr:cNvPr id="213" name="楕円 212"/>
        <xdr:cNvSpPr/>
      </xdr:nvSpPr>
      <xdr:spPr>
        <a:xfrm>
          <a:off x="49022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123825</xdr:rowOff>
    </xdr:from>
    <xdr:ext cx="762000" cy="256540"/>
    <xdr:sp macro="" textlink="">
      <xdr:nvSpPr>
        <xdr:cNvPr id="214" name="人件費・物件費等の状況該当値テキスト"/>
        <xdr:cNvSpPr txBox="1"/>
      </xdr:nvSpPr>
      <xdr:spPr>
        <a:xfrm>
          <a:off x="5041900" y="138398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123825</xdr:rowOff>
    </xdr:from>
    <xdr:to xmlns:xdr="http://schemas.openxmlformats.org/drawingml/2006/spreadsheetDrawing">
      <xdr:col>19</xdr:col>
      <xdr:colOff>184150</xdr:colOff>
      <xdr:row>82</xdr:row>
      <xdr:rowOff>53975</xdr:rowOff>
    </xdr:to>
    <xdr:sp macro="" textlink="">
      <xdr:nvSpPr>
        <xdr:cNvPr id="215" name="楕円 214"/>
        <xdr:cNvSpPr/>
      </xdr:nvSpPr>
      <xdr:spPr>
        <a:xfrm>
          <a:off x="4064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64135</xdr:rowOff>
    </xdr:from>
    <xdr:ext cx="736600" cy="256540"/>
    <xdr:sp macro="" textlink="">
      <xdr:nvSpPr>
        <xdr:cNvPr id="216" name="テキスト ボックス 215"/>
        <xdr:cNvSpPr txBox="1"/>
      </xdr:nvSpPr>
      <xdr:spPr>
        <a:xfrm>
          <a:off x="3733800" y="137801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10160</xdr:rowOff>
    </xdr:from>
    <xdr:to xmlns:xdr="http://schemas.openxmlformats.org/drawingml/2006/spreadsheetDrawing">
      <xdr:col>15</xdr:col>
      <xdr:colOff>133350</xdr:colOff>
      <xdr:row>81</xdr:row>
      <xdr:rowOff>111760</xdr:rowOff>
    </xdr:to>
    <xdr:sp macro="" textlink="">
      <xdr:nvSpPr>
        <xdr:cNvPr id="217" name="楕円 216"/>
        <xdr:cNvSpPr/>
      </xdr:nvSpPr>
      <xdr:spPr>
        <a:xfrm>
          <a:off x="31750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121920</xdr:rowOff>
    </xdr:from>
    <xdr:ext cx="762000" cy="256540"/>
    <xdr:sp macro="" textlink="">
      <xdr:nvSpPr>
        <xdr:cNvPr id="218" name="テキスト ボックス 217"/>
        <xdr:cNvSpPr txBox="1"/>
      </xdr:nvSpPr>
      <xdr:spPr>
        <a:xfrm>
          <a:off x="2844800" y="136664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163195</xdr:rowOff>
    </xdr:from>
    <xdr:to xmlns:xdr="http://schemas.openxmlformats.org/drawingml/2006/spreadsheetDrawing">
      <xdr:col>11</xdr:col>
      <xdr:colOff>82550</xdr:colOff>
      <xdr:row>81</xdr:row>
      <xdr:rowOff>93345</xdr:rowOff>
    </xdr:to>
    <xdr:sp macro="" textlink="">
      <xdr:nvSpPr>
        <xdr:cNvPr id="219" name="楕円 218"/>
        <xdr:cNvSpPr/>
      </xdr:nvSpPr>
      <xdr:spPr>
        <a:xfrm>
          <a:off x="2286000" y="138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103505</xdr:rowOff>
    </xdr:from>
    <xdr:ext cx="762000" cy="259080"/>
    <xdr:sp macro="" textlink="">
      <xdr:nvSpPr>
        <xdr:cNvPr id="220" name="テキスト ボックス 219"/>
        <xdr:cNvSpPr txBox="1"/>
      </xdr:nvSpPr>
      <xdr:spPr>
        <a:xfrm>
          <a:off x="1955800" y="1364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91440</xdr:rowOff>
    </xdr:from>
    <xdr:to xmlns:xdr="http://schemas.openxmlformats.org/drawingml/2006/spreadsheetDrawing">
      <xdr:col>7</xdr:col>
      <xdr:colOff>31750</xdr:colOff>
      <xdr:row>81</xdr:row>
      <xdr:rowOff>21590</xdr:rowOff>
    </xdr:to>
    <xdr:sp macro="" textlink="">
      <xdr:nvSpPr>
        <xdr:cNvPr id="221" name="楕円 220"/>
        <xdr:cNvSpPr/>
      </xdr:nvSpPr>
      <xdr:spPr>
        <a:xfrm>
          <a:off x="1397000" y="138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31750</xdr:rowOff>
    </xdr:from>
    <xdr:ext cx="762000" cy="256540"/>
    <xdr:sp macro="" textlink="">
      <xdr:nvSpPr>
        <xdr:cNvPr id="222" name="テキスト ボックス 221"/>
        <xdr:cNvSpPr txBox="1"/>
      </xdr:nvSpPr>
      <xdr:spPr>
        <a:xfrm>
          <a:off x="1066800" y="135763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5" name="テキスト ボックス 224"/>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人事院勧告に伴う給与改定で若年層の給与引き上げにより、前年度より</a:t>
          </a:r>
          <a:r>
            <a:rPr kumimoji="1" lang="en-US" altLang="ja-JP" sz="1300">
              <a:latin typeface="ＭＳ Ｐゴシック"/>
              <a:ea typeface="ＭＳ Ｐゴシック"/>
            </a:rPr>
            <a:t>1.0</a:t>
          </a:r>
          <a:r>
            <a:rPr kumimoji="1" lang="ja-JP" altLang="en-US" sz="1300">
              <a:latin typeface="ＭＳ Ｐゴシック"/>
              <a:ea typeface="ＭＳ Ｐゴシック"/>
            </a:rPr>
            <a:t>ポイント増となっている。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類似団体平均値、全国市町村平均値と比較すると低い傾向にあるが、今後も類似団体の動向に注視し、給与の適正化に努める。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6540"/>
    <xdr:sp macro="" textlink="">
      <xdr:nvSpPr>
        <xdr:cNvPr id="239" name="テキスト ボックス 238"/>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6540"/>
    <xdr:sp macro="" textlink="">
      <xdr:nvSpPr>
        <xdr:cNvPr id="241" name="テキスト ボックス 240"/>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49" name="テキスト ボックス 248"/>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162560</xdr:rowOff>
    </xdr:from>
    <xdr:to xmlns:xdr="http://schemas.openxmlformats.org/drawingml/2006/spreadsheetDrawing">
      <xdr:col>81</xdr:col>
      <xdr:colOff>44450</xdr:colOff>
      <xdr:row>89</xdr:row>
      <xdr:rowOff>109855</xdr:rowOff>
    </xdr:to>
    <xdr:cxnSp macro="">
      <xdr:nvCxnSpPr>
        <xdr:cNvPr id="251" name="直線コネクタ 250"/>
        <xdr:cNvCxnSpPr/>
      </xdr:nvCxnSpPr>
      <xdr:spPr>
        <a:xfrm flipV="1">
          <a:off x="17018000"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81915</xdr:rowOff>
    </xdr:from>
    <xdr:ext cx="762000" cy="259080"/>
    <xdr:sp macro="" textlink="">
      <xdr:nvSpPr>
        <xdr:cNvPr id="252" name="給与水準   （国との比較）最小値テキスト"/>
        <xdr:cNvSpPr txBox="1"/>
      </xdr:nvSpPr>
      <xdr:spPr>
        <a:xfrm>
          <a:off x="17106900" y="1534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109855</xdr:rowOff>
    </xdr:from>
    <xdr:to xmlns:xdr="http://schemas.openxmlformats.org/drawingml/2006/spreadsheetDrawing">
      <xdr:col>81</xdr:col>
      <xdr:colOff>133350</xdr:colOff>
      <xdr:row>89</xdr:row>
      <xdr:rowOff>109855</xdr:rowOff>
    </xdr:to>
    <xdr:cxnSp macro="">
      <xdr:nvCxnSpPr>
        <xdr:cNvPr id="253" name="直線コネクタ 252"/>
        <xdr:cNvCxnSpPr/>
      </xdr:nvCxnSpPr>
      <xdr:spPr>
        <a:xfrm>
          <a:off x="16929100" y="1536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62000" cy="256540"/>
    <xdr:sp macro="" textlink="">
      <xdr:nvSpPr>
        <xdr:cNvPr id="254" name="給与水準   （国との比較）最大値テキスト"/>
        <xdr:cNvSpPr txBox="1"/>
      </xdr:nvSpPr>
      <xdr:spPr>
        <a:xfrm>
          <a:off x="17106900" y="134505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162560</xdr:rowOff>
    </xdr:from>
    <xdr:to xmlns:xdr="http://schemas.openxmlformats.org/drawingml/2006/spreadsheetDrawing">
      <xdr:col>81</xdr:col>
      <xdr:colOff>133350</xdr:colOff>
      <xdr:row>79</xdr:row>
      <xdr:rowOff>162560</xdr:rowOff>
    </xdr:to>
    <xdr:cxnSp macro="">
      <xdr:nvCxnSpPr>
        <xdr:cNvPr id="255" name="直線コネクタ 254"/>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80</xdr:row>
      <xdr:rowOff>138430</xdr:rowOff>
    </xdr:from>
    <xdr:to xmlns:xdr="http://schemas.openxmlformats.org/drawingml/2006/spreadsheetDrawing">
      <xdr:col>81</xdr:col>
      <xdr:colOff>44450</xdr:colOff>
      <xdr:row>81</xdr:row>
      <xdr:rowOff>100965</xdr:rowOff>
    </xdr:to>
    <xdr:cxnSp macro="">
      <xdr:nvCxnSpPr>
        <xdr:cNvPr id="256" name="直線コネクタ 255"/>
        <xdr:cNvCxnSpPr/>
      </xdr:nvCxnSpPr>
      <xdr:spPr>
        <a:xfrm>
          <a:off x="16179800" y="1385443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71120</xdr:rowOff>
    </xdr:from>
    <xdr:ext cx="762000" cy="259080"/>
    <xdr:sp macro="" textlink="">
      <xdr:nvSpPr>
        <xdr:cNvPr id="257" name="給与水準   （国との比較）平均値テキスト"/>
        <xdr:cNvSpPr txBox="1"/>
      </xdr:nvSpPr>
      <xdr:spPr>
        <a:xfrm>
          <a:off x="17106900" y="1447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99060</xdr:rowOff>
    </xdr:from>
    <xdr:to xmlns:xdr="http://schemas.openxmlformats.org/drawingml/2006/spreadsheetDrawing">
      <xdr:col>81</xdr:col>
      <xdr:colOff>95250</xdr:colOff>
      <xdr:row>85</xdr:row>
      <xdr:rowOff>29210</xdr:rowOff>
    </xdr:to>
    <xdr:sp macro="" textlink="">
      <xdr:nvSpPr>
        <xdr:cNvPr id="258" name="フローチャート: 判断 257"/>
        <xdr:cNvSpPr/>
      </xdr:nvSpPr>
      <xdr:spPr>
        <a:xfrm>
          <a:off x="169672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80</xdr:row>
      <xdr:rowOff>138430</xdr:rowOff>
    </xdr:from>
    <xdr:to xmlns:xdr="http://schemas.openxmlformats.org/drawingml/2006/spreadsheetDrawing">
      <xdr:col>77</xdr:col>
      <xdr:colOff>44450</xdr:colOff>
      <xdr:row>81</xdr:row>
      <xdr:rowOff>74930</xdr:rowOff>
    </xdr:to>
    <xdr:cxnSp macro="">
      <xdr:nvCxnSpPr>
        <xdr:cNvPr id="259" name="直線コネクタ 258"/>
        <xdr:cNvCxnSpPr/>
      </xdr:nvCxnSpPr>
      <xdr:spPr>
        <a:xfrm flipV="1">
          <a:off x="15290800" y="1385443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60" name="フローチャート: 判断 259"/>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61" name="テキスト ボックス 260"/>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74930</xdr:rowOff>
    </xdr:from>
    <xdr:to xmlns:xdr="http://schemas.openxmlformats.org/drawingml/2006/spreadsheetDrawing">
      <xdr:col>72</xdr:col>
      <xdr:colOff>203200</xdr:colOff>
      <xdr:row>81</xdr:row>
      <xdr:rowOff>114300</xdr:rowOff>
    </xdr:to>
    <xdr:cxnSp macro="">
      <xdr:nvCxnSpPr>
        <xdr:cNvPr id="262" name="直線コネクタ 261"/>
        <xdr:cNvCxnSpPr/>
      </xdr:nvCxnSpPr>
      <xdr:spPr>
        <a:xfrm flipV="1">
          <a:off x="14401800" y="139623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125730</xdr:rowOff>
    </xdr:from>
    <xdr:to xmlns:xdr="http://schemas.openxmlformats.org/drawingml/2006/spreadsheetDrawing">
      <xdr:col>73</xdr:col>
      <xdr:colOff>44450</xdr:colOff>
      <xdr:row>85</xdr:row>
      <xdr:rowOff>55880</xdr:rowOff>
    </xdr:to>
    <xdr:sp macro="" textlink="">
      <xdr:nvSpPr>
        <xdr:cNvPr id="263" name="フローチャート: 判断 262"/>
        <xdr:cNvSpPr/>
      </xdr:nvSpPr>
      <xdr:spPr>
        <a:xfrm>
          <a:off x="15240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40640</xdr:rowOff>
    </xdr:from>
    <xdr:ext cx="762000" cy="256540"/>
    <xdr:sp macro="" textlink="">
      <xdr:nvSpPr>
        <xdr:cNvPr id="264" name="テキスト ボックス 263"/>
        <xdr:cNvSpPr txBox="1"/>
      </xdr:nvSpPr>
      <xdr:spPr>
        <a:xfrm>
          <a:off x="14909800" y="14613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74930</xdr:rowOff>
    </xdr:from>
    <xdr:to xmlns:xdr="http://schemas.openxmlformats.org/drawingml/2006/spreadsheetDrawing">
      <xdr:col>68</xdr:col>
      <xdr:colOff>152400</xdr:colOff>
      <xdr:row>81</xdr:row>
      <xdr:rowOff>114300</xdr:rowOff>
    </xdr:to>
    <xdr:cxnSp macro="">
      <xdr:nvCxnSpPr>
        <xdr:cNvPr id="265" name="直線コネクタ 264"/>
        <xdr:cNvCxnSpPr/>
      </xdr:nvCxnSpPr>
      <xdr:spPr>
        <a:xfrm>
          <a:off x="13512800" y="139623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67" name="テキスト ボックス 266"/>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2000" cy="259080"/>
    <xdr:sp macro="" textlink="">
      <xdr:nvSpPr>
        <xdr:cNvPr id="269" name="テキスト ボックス 268"/>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50165</xdr:rowOff>
    </xdr:from>
    <xdr:to xmlns:xdr="http://schemas.openxmlformats.org/drawingml/2006/spreadsheetDrawing">
      <xdr:col>81</xdr:col>
      <xdr:colOff>95250</xdr:colOff>
      <xdr:row>81</xdr:row>
      <xdr:rowOff>151765</xdr:rowOff>
    </xdr:to>
    <xdr:sp macro="" textlink="">
      <xdr:nvSpPr>
        <xdr:cNvPr id="275" name="楕円 274"/>
        <xdr:cNvSpPr/>
      </xdr:nvSpPr>
      <xdr:spPr>
        <a:xfrm>
          <a:off x="169672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66675</xdr:rowOff>
    </xdr:from>
    <xdr:ext cx="762000" cy="256540"/>
    <xdr:sp macro="" textlink="">
      <xdr:nvSpPr>
        <xdr:cNvPr id="276" name="給与水準   （国との比較）該当値テキスト"/>
        <xdr:cNvSpPr txBox="1"/>
      </xdr:nvSpPr>
      <xdr:spPr>
        <a:xfrm>
          <a:off x="17106900" y="1378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80</xdr:row>
      <xdr:rowOff>87630</xdr:rowOff>
    </xdr:from>
    <xdr:to xmlns:xdr="http://schemas.openxmlformats.org/drawingml/2006/spreadsheetDrawing">
      <xdr:col>77</xdr:col>
      <xdr:colOff>95250</xdr:colOff>
      <xdr:row>81</xdr:row>
      <xdr:rowOff>17780</xdr:rowOff>
    </xdr:to>
    <xdr:sp macro="" textlink="">
      <xdr:nvSpPr>
        <xdr:cNvPr id="277" name="楕円 276"/>
        <xdr:cNvSpPr/>
      </xdr:nvSpPr>
      <xdr:spPr>
        <a:xfrm>
          <a:off x="16129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79</xdr:row>
      <xdr:rowOff>27940</xdr:rowOff>
    </xdr:from>
    <xdr:ext cx="736600" cy="259080"/>
    <xdr:sp macro="" textlink="">
      <xdr:nvSpPr>
        <xdr:cNvPr id="278" name="テキスト ボックス 277"/>
        <xdr:cNvSpPr txBox="1"/>
      </xdr:nvSpPr>
      <xdr:spPr>
        <a:xfrm>
          <a:off x="15798800" y="13572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23495</xdr:rowOff>
    </xdr:from>
    <xdr:to xmlns:xdr="http://schemas.openxmlformats.org/drawingml/2006/spreadsheetDrawing">
      <xdr:col>73</xdr:col>
      <xdr:colOff>44450</xdr:colOff>
      <xdr:row>81</xdr:row>
      <xdr:rowOff>125095</xdr:rowOff>
    </xdr:to>
    <xdr:sp macro="" textlink="">
      <xdr:nvSpPr>
        <xdr:cNvPr id="279" name="楕円 278"/>
        <xdr:cNvSpPr/>
      </xdr:nvSpPr>
      <xdr:spPr>
        <a:xfrm>
          <a:off x="152400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135255</xdr:rowOff>
    </xdr:from>
    <xdr:ext cx="762000" cy="256540"/>
    <xdr:sp macro="" textlink="">
      <xdr:nvSpPr>
        <xdr:cNvPr id="280" name="テキスト ボックス 279"/>
        <xdr:cNvSpPr txBox="1"/>
      </xdr:nvSpPr>
      <xdr:spPr>
        <a:xfrm>
          <a:off x="14909800" y="13679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63500</xdr:rowOff>
    </xdr:from>
    <xdr:to xmlns:xdr="http://schemas.openxmlformats.org/drawingml/2006/spreadsheetDrawing">
      <xdr:col>68</xdr:col>
      <xdr:colOff>203200</xdr:colOff>
      <xdr:row>81</xdr:row>
      <xdr:rowOff>165100</xdr:rowOff>
    </xdr:to>
    <xdr:sp macro="" textlink="">
      <xdr:nvSpPr>
        <xdr:cNvPr id="281" name="楕円 280"/>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3810</xdr:rowOff>
    </xdr:from>
    <xdr:ext cx="762000" cy="259080"/>
    <xdr:sp macro="" textlink="">
      <xdr:nvSpPr>
        <xdr:cNvPr id="282" name="テキスト ボックス 281"/>
        <xdr:cNvSpPr txBox="1"/>
      </xdr:nvSpPr>
      <xdr:spPr>
        <a:xfrm>
          <a:off x="14020800" y="1371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23495</xdr:rowOff>
    </xdr:from>
    <xdr:to xmlns:xdr="http://schemas.openxmlformats.org/drawingml/2006/spreadsheetDrawing">
      <xdr:col>64</xdr:col>
      <xdr:colOff>152400</xdr:colOff>
      <xdr:row>81</xdr:row>
      <xdr:rowOff>125095</xdr:rowOff>
    </xdr:to>
    <xdr:sp macro="" textlink="">
      <xdr:nvSpPr>
        <xdr:cNvPr id="283" name="楕円 282"/>
        <xdr:cNvSpPr/>
      </xdr:nvSpPr>
      <xdr:spPr>
        <a:xfrm>
          <a:off x="134620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135255</xdr:rowOff>
    </xdr:from>
    <xdr:ext cx="762000" cy="256540"/>
    <xdr:sp macro="" textlink="">
      <xdr:nvSpPr>
        <xdr:cNvPr id="284" name="テキスト ボックス 283"/>
        <xdr:cNvSpPr txBox="1"/>
      </xdr:nvSpPr>
      <xdr:spPr>
        <a:xfrm>
          <a:off x="13131800" y="13679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6" name="テキスト ボックス 285"/>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7" name="テキスト ボックス 286"/>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人口の減少に伴い、人口当たりの職員数は今年度増加しており、類似団体平均値を下回っているが、沖縄県平均、全国平均を上回っている状況にある。</a:t>
          </a:r>
        </a:p>
        <a:p>
          <a:r>
            <a:rPr kumimoji="1" lang="ja-JP" altLang="en-US" sz="1300">
              <a:latin typeface="ＭＳ Ｐゴシック"/>
              <a:ea typeface="ＭＳ Ｐゴシック"/>
            </a:rPr>
            <a:t>　住民からの多様な行政サービスのニーズに応えるために効率的な業務運営を目指し、組織的に検討を行う必要がある。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300" name="テキスト ボックス 299"/>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1" name="直線コネクタ 300"/>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2" name="テキスト ボックス 301"/>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3" name="直線コネクタ 302"/>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4" name="テキスト ボックス 303"/>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5" name="直線コネクタ 304"/>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6" name="テキスト ボックス 305"/>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7" name="直線コネクタ 306"/>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6540"/>
    <xdr:sp macro="" textlink="">
      <xdr:nvSpPr>
        <xdr:cNvPr id="308" name="テキスト ボックス 307"/>
        <xdr:cNvSpPr txBox="1"/>
      </xdr:nvSpPr>
      <xdr:spPr>
        <a:xfrm>
          <a:off x="1206500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123190</xdr:rowOff>
    </xdr:from>
    <xdr:to xmlns:xdr="http://schemas.openxmlformats.org/drawingml/2006/spreadsheetDrawing">
      <xdr:col>81</xdr:col>
      <xdr:colOff>44450</xdr:colOff>
      <xdr:row>65</xdr:row>
      <xdr:rowOff>41910</xdr:rowOff>
    </xdr:to>
    <xdr:cxnSp macro="">
      <xdr:nvCxnSpPr>
        <xdr:cNvPr id="312" name="直線コネクタ 311"/>
        <xdr:cNvCxnSpPr/>
      </xdr:nvCxnSpPr>
      <xdr:spPr>
        <a:xfrm flipV="1">
          <a:off x="17018000"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13970</xdr:rowOff>
    </xdr:from>
    <xdr:ext cx="762000" cy="259080"/>
    <xdr:sp macro="" textlink="">
      <xdr:nvSpPr>
        <xdr:cNvPr id="313" name="定員管理の状況最小値テキスト"/>
        <xdr:cNvSpPr txBox="1"/>
      </xdr:nvSpPr>
      <xdr:spPr>
        <a:xfrm>
          <a:off x="171069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41910</xdr:rowOff>
    </xdr:from>
    <xdr:to xmlns:xdr="http://schemas.openxmlformats.org/drawingml/2006/spreadsheetDrawing">
      <xdr:col>81</xdr:col>
      <xdr:colOff>133350</xdr:colOff>
      <xdr:row>65</xdr:row>
      <xdr:rowOff>41910</xdr:rowOff>
    </xdr:to>
    <xdr:cxnSp macro="">
      <xdr:nvCxnSpPr>
        <xdr:cNvPr id="314" name="直線コネクタ 313"/>
        <xdr:cNvCxnSpPr/>
      </xdr:nvCxnSpPr>
      <xdr:spPr>
        <a:xfrm>
          <a:off x="16929100" y="1118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38100</xdr:rowOff>
    </xdr:from>
    <xdr:ext cx="762000" cy="259080"/>
    <xdr:sp macro="" textlink="">
      <xdr:nvSpPr>
        <xdr:cNvPr id="315" name="定員管理の状況最大値テキスト"/>
        <xdr:cNvSpPr txBox="1"/>
      </xdr:nvSpPr>
      <xdr:spPr>
        <a:xfrm>
          <a:off x="171069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123190</xdr:rowOff>
    </xdr:from>
    <xdr:to xmlns:xdr="http://schemas.openxmlformats.org/drawingml/2006/spreadsheetDrawing">
      <xdr:col>81</xdr:col>
      <xdr:colOff>133350</xdr:colOff>
      <xdr:row>58</xdr:row>
      <xdr:rowOff>123190</xdr:rowOff>
    </xdr:to>
    <xdr:cxnSp macro="">
      <xdr:nvCxnSpPr>
        <xdr:cNvPr id="316" name="直線コネクタ 315"/>
        <xdr:cNvCxnSpPr/>
      </xdr:nvCxnSpPr>
      <xdr:spPr>
        <a:xfrm>
          <a:off x="169291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50165</xdr:rowOff>
    </xdr:from>
    <xdr:to xmlns:xdr="http://schemas.openxmlformats.org/drawingml/2006/spreadsheetDrawing">
      <xdr:col>81</xdr:col>
      <xdr:colOff>44450</xdr:colOff>
      <xdr:row>59</xdr:row>
      <xdr:rowOff>70485</xdr:rowOff>
    </xdr:to>
    <xdr:cxnSp macro="">
      <xdr:nvCxnSpPr>
        <xdr:cNvPr id="317" name="直線コネクタ 316"/>
        <xdr:cNvCxnSpPr/>
      </xdr:nvCxnSpPr>
      <xdr:spPr>
        <a:xfrm>
          <a:off x="16179800" y="1016571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46355</xdr:rowOff>
    </xdr:from>
    <xdr:ext cx="762000" cy="259080"/>
    <xdr:sp macro="" textlink="">
      <xdr:nvSpPr>
        <xdr:cNvPr id="318" name="定員管理の状況平均値テキスト"/>
        <xdr:cNvSpPr txBox="1"/>
      </xdr:nvSpPr>
      <xdr:spPr>
        <a:xfrm>
          <a:off x="17106900" y="10333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74930</xdr:rowOff>
    </xdr:from>
    <xdr:to xmlns:xdr="http://schemas.openxmlformats.org/drawingml/2006/spreadsheetDrawing">
      <xdr:col>81</xdr:col>
      <xdr:colOff>95250</xdr:colOff>
      <xdr:row>61</xdr:row>
      <xdr:rowOff>4445</xdr:rowOff>
    </xdr:to>
    <xdr:sp macro="" textlink="">
      <xdr:nvSpPr>
        <xdr:cNvPr id="319" name="フローチャート: 判断 318"/>
        <xdr:cNvSpPr/>
      </xdr:nvSpPr>
      <xdr:spPr>
        <a:xfrm>
          <a:off x="169672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49530</xdr:rowOff>
    </xdr:from>
    <xdr:to xmlns:xdr="http://schemas.openxmlformats.org/drawingml/2006/spreadsheetDrawing">
      <xdr:col>77</xdr:col>
      <xdr:colOff>44450</xdr:colOff>
      <xdr:row>59</xdr:row>
      <xdr:rowOff>50165</xdr:rowOff>
    </xdr:to>
    <xdr:cxnSp macro="">
      <xdr:nvCxnSpPr>
        <xdr:cNvPr id="320" name="直線コネクタ 319"/>
        <xdr:cNvCxnSpPr/>
      </xdr:nvCxnSpPr>
      <xdr:spPr>
        <a:xfrm>
          <a:off x="15290800" y="10165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52070</xdr:rowOff>
    </xdr:from>
    <xdr:to xmlns:xdr="http://schemas.openxmlformats.org/drawingml/2006/spreadsheetDrawing">
      <xdr:col>77</xdr:col>
      <xdr:colOff>95250</xdr:colOff>
      <xdr:row>60</xdr:row>
      <xdr:rowOff>153670</xdr:rowOff>
    </xdr:to>
    <xdr:sp macro="" textlink="">
      <xdr:nvSpPr>
        <xdr:cNvPr id="321" name="フローチャート: 判断 320"/>
        <xdr:cNvSpPr/>
      </xdr:nvSpPr>
      <xdr:spPr>
        <a:xfrm>
          <a:off x="16129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138430</xdr:rowOff>
    </xdr:from>
    <xdr:ext cx="736600" cy="259080"/>
    <xdr:sp macro="" textlink="">
      <xdr:nvSpPr>
        <xdr:cNvPr id="322" name="テキスト ボックス 321"/>
        <xdr:cNvSpPr txBox="1"/>
      </xdr:nvSpPr>
      <xdr:spPr>
        <a:xfrm>
          <a:off x="15798800" y="1042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49530</xdr:rowOff>
    </xdr:from>
    <xdr:to xmlns:xdr="http://schemas.openxmlformats.org/drawingml/2006/spreadsheetDrawing">
      <xdr:col>72</xdr:col>
      <xdr:colOff>203200</xdr:colOff>
      <xdr:row>59</xdr:row>
      <xdr:rowOff>52705</xdr:rowOff>
    </xdr:to>
    <xdr:cxnSp macro="">
      <xdr:nvCxnSpPr>
        <xdr:cNvPr id="323" name="直線コネクタ 322"/>
        <xdr:cNvCxnSpPr/>
      </xdr:nvCxnSpPr>
      <xdr:spPr>
        <a:xfrm flipV="1">
          <a:off x="14401800" y="10165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41910</xdr:rowOff>
    </xdr:from>
    <xdr:to xmlns:xdr="http://schemas.openxmlformats.org/drawingml/2006/spreadsheetDrawing">
      <xdr:col>73</xdr:col>
      <xdr:colOff>44450</xdr:colOff>
      <xdr:row>60</xdr:row>
      <xdr:rowOff>143510</xdr:rowOff>
    </xdr:to>
    <xdr:sp macro="" textlink="">
      <xdr:nvSpPr>
        <xdr:cNvPr id="324" name="フローチャート: 判断 323"/>
        <xdr:cNvSpPr/>
      </xdr:nvSpPr>
      <xdr:spPr>
        <a:xfrm>
          <a:off x="15240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128270</xdr:rowOff>
    </xdr:from>
    <xdr:ext cx="762000" cy="259080"/>
    <xdr:sp macro="" textlink="">
      <xdr:nvSpPr>
        <xdr:cNvPr id="325" name="テキスト ボックス 324"/>
        <xdr:cNvSpPr txBox="1"/>
      </xdr:nvSpPr>
      <xdr:spPr>
        <a:xfrm>
          <a:off x="14909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34925</xdr:rowOff>
    </xdr:from>
    <xdr:to xmlns:xdr="http://schemas.openxmlformats.org/drawingml/2006/spreadsheetDrawing">
      <xdr:col>68</xdr:col>
      <xdr:colOff>152400</xdr:colOff>
      <xdr:row>59</xdr:row>
      <xdr:rowOff>52705</xdr:rowOff>
    </xdr:to>
    <xdr:cxnSp macro="">
      <xdr:nvCxnSpPr>
        <xdr:cNvPr id="326" name="直線コネクタ 325"/>
        <xdr:cNvCxnSpPr/>
      </xdr:nvCxnSpPr>
      <xdr:spPr>
        <a:xfrm>
          <a:off x="13512800" y="101504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xdr:rowOff>
    </xdr:from>
    <xdr:to xmlns:xdr="http://schemas.openxmlformats.org/drawingml/2006/spreadsheetDrawing">
      <xdr:col>68</xdr:col>
      <xdr:colOff>203200</xdr:colOff>
      <xdr:row>60</xdr:row>
      <xdr:rowOff>109220</xdr:rowOff>
    </xdr:to>
    <xdr:sp macro="" textlink="">
      <xdr:nvSpPr>
        <xdr:cNvPr id="327" name="フローチャート: 判断 326"/>
        <xdr:cNvSpPr/>
      </xdr:nvSpPr>
      <xdr:spPr>
        <a:xfrm>
          <a:off x="14351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93980</xdr:rowOff>
    </xdr:from>
    <xdr:ext cx="762000" cy="259080"/>
    <xdr:sp macro="" textlink="">
      <xdr:nvSpPr>
        <xdr:cNvPr id="328" name="テキスト ボックス 327"/>
        <xdr:cNvSpPr txBox="1"/>
      </xdr:nvSpPr>
      <xdr:spPr>
        <a:xfrm>
          <a:off x="14020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26670</xdr:rowOff>
    </xdr:from>
    <xdr:to xmlns:xdr="http://schemas.openxmlformats.org/drawingml/2006/spreadsheetDrawing">
      <xdr:col>64</xdr:col>
      <xdr:colOff>152400</xdr:colOff>
      <xdr:row>60</xdr:row>
      <xdr:rowOff>128270</xdr:rowOff>
    </xdr:to>
    <xdr:sp macro="" textlink="">
      <xdr:nvSpPr>
        <xdr:cNvPr id="329" name="フローチャート: 判断 328"/>
        <xdr:cNvSpPr/>
      </xdr:nvSpPr>
      <xdr:spPr>
        <a:xfrm>
          <a:off x="1346200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113030</xdr:rowOff>
    </xdr:from>
    <xdr:ext cx="762000" cy="259080"/>
    <xdr:sp macro="" textlink="">
      <xdr:nvSpPr>
        <xdr:cNvPr id="330" name="テキスト ボックス 329"/>
        <xdr:cNvSpPr txBox="1"/>
      </xdr:nvSpPr>
      <xdr:spPr>
        <a:xfrm>
          <a:off x="13131800" y="1040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1" name="テキスト ボックス 330"/>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2" name="テキスト ボックス 331"/>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3" name="テキスト ボックス 332"/>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4" name="テキスト ボックス 333"/>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5" name="テキスト ボックス 334"/>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19685</xdr:rowOff>
    </xdr:from>
    <xdr:to xmlns:xdr="http://schemas.openxmlformats.org/drawingml/2006/spreadsheetDrawing">
      <xdr:col>81</xdr:col>
      <xdr:colOff>95250</xdr:colOff>
      <xdr:row>59</xdr:row>
      <xdr:rowOff>121285</xdr:rowOff>
    </xdr:to>
    <xdr:sp macro="" textlink="">
      <xdr:nvSpPr>
        <xdr:cNvPr id="336" name="楕円 335"/>
        <xdr:cNvSpPr/>
      </xdr:nvSpPr>
      <xdr:spPr>
        <a:xfrm>
          <a:off x="169672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112395</xdr:rowOff>
    </xdr:from>
    <xdr:ext cx="762000" cy="256540"/>
    <xdr:sp macro="" textlink="">
      <xdr:nvSpPr>
        <xdr:cNvPr id="337" name="定員管理の状況該当値テキスト"/>
        <xdr:cNvSpPr txBox="1"/>
      </xdr:nvSpPr>
      <xdr:spPr>
        <a:xfrm>
          <a:off x="17106900" y="10056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170815</xdr:rowOff>
    </xdr:from>
    <xdr:to xmlns:xdr="http://schemas.openxmlformats.org/drawingml/2006/spreadsheetDrawing">
      <xdr:col>77</xdr:col>
      <xdr:colOff>95250</xdr:colOff>
      <xdr:row>59</xdr:row>
      <xdr:rowOff>100965</xdr:rowOff>
    </xdr:to>
    <xdr:sp macro="" textlink="">
      <xdr:nvSpPr>
        <xdr:cNvPr id="338" name="楕円 337"/>
        <xdr:cNvSpPr/>
      </xdr:nvSpPr>
      <xdr:spPr>
        <a:xfrm>
          <a:off x="16129000" y="101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111125</xdr:rowOff>
    </xdr:from>
    <xdr:ext cx="736600" cy="256540"/>
    <xdr:sp macro="" textlink="">
      <xdr:nvSpPr>
        <xdr:cNvPr id="339" name="テキスト ボックス 338"/>
        <xdr:cNvSpPr txBox="1"/>
      </xdr:nvSpPr>
      <xdr:spPr>
        <a:xfrm>
          <a:off x="15798800" y="98837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170180</xdr:rowOff>
    </xdr:from>
    <xdr:to xmlns:xdr="http://schemas.openxmlformats.org/drawingml/2006/spreadsheetDrawing">
      <xdr:col>73</xdr:col>
      <xdr:colOff>44450</xdr:colOff>
      <xdr:row>59</xdr:row>
      <xdr:rowOff>100330</xdr:rowOff>
    </xdr:to>
    <xdr:sp macro="" textlink="">
      <xdr:nvSpPr>
        <xdr:cNvPr id="340" name="楕円 339"/>
        <xdr:cNvSpPr/>
      </xdr:nvSpPr>
      <xdr:spPr>
        <a:xfrm>
          <a:off x="152400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110490</xdr:rowOff>
    </xdr:from>
    <xdr:ext cx="762000" cy="256540"/>
    <xdr:sp macro="" textlink="">
      <xdr:nvSpPr>
        <xdr:cNvPr id="341" name="テキスト ボックス 340"/>
        <xdr:cNvSpPr txBox="1"/>
      </xdr:nvSpPr>
      <xdr:spPr>
        <a:xfrm>
          <a:off x="14909800" y="9883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1905</xdr:rowOff>
    </xdr:from>
    <xdr:to xmlns:xdr="http://schemas.openxmlformats.org/drawingml/2006/spreadsheetDrawing">
      <xdr:col>68</xdr:col>
      <xdr:colOff>203200</xdr:colOff>
      <xdr:row>59</xdr:row>
      <xdr:rowOff>103505</xdr:rowOff>
    </xdr:to>
    <xdr:sp macro="" textlink="">
      <xdr:nvSpPr>
        <xdr:cNvPr id="342" name="楕円 341"/>
        <xdr:cNvSpPr/>
      </xdr:nvSpPr>
      <xdr:spPr>
        <a:xfrm>
          <a:off x="14351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113665</xdr:rowOff>
    </xdr:from>
    <xdr:ext cx="762000" cy="258445"/>
    <xdr:sp macro="" textlink="">
      <xdr:nvSpPr>
        <xdr:cNvPr id="343" name="テキスト ボックス 342"/>
        <xdr:cNvSpPr txBox="1"/>
      </xdr:nvSpPr>
      <xdr:spPr>
        <a:xfrm>
          <a:off x="14020800" y="9886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155575</xdr:rowOff>
    </xdr:from>
    <xdr:to xmlns:xdr="http://schemas.openxmlformats.org/drawingml/2006/spreadsheetDrawing">
      <xdr:col>64</xdr:col>
      <xdr:colOff>152400</xdr:colOff>
      <xdr:row>59</xdr:row>
      <xdr:rowOff>86360</xdr:rowOff>
    </xdr:to>
    <xdr:sp macro="" textlink="">
      <xdr:nvSpPr>
        <xdr:cNvPr id="344" name="楕円 343"/>
        <xdr:cNvSpPr/>
      </xdr:nvSpPr>
      <xdr:spPr>
        <a:xfrm>
          <a:off x="134620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95885</xdr:rowOff>
    </xdr:from>
    <xdr:ext cx="762000" cy="259080"/>
    <xdr:sp macro="" textlink="">
      <xdr:nvSpPr>
        <xdr:cNvPr id="345" name="テキスト ボックス 344"/>
        <xdr:cNvSpPr txBox="1"/>
      </xdr:nvSpPr>
      <xdr:spPr>
        <a:xfrm>
          <a:off x="13131800" y="986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48" name="テキスト ボックス 347"/>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実質公債費率は、前年比</a:t>
          </a:r>
          <a:r>
            <a:rPr kumimoji="1" lang="en-US" altLang="ja-JP" sz="1300">
              <a:latin typeface="ＭＳ Ｐゴシック"/>
              <a:ea typeface="ＭＳ Ｐゴシック"/>
            </a:rPr>
            <a:t>0.1</a:t>
          </a:r>
          <a:r>
            <a:rPr kumimoji="1" lang="ja-JP" altLang="en-US" sz="1300">
              <a:latin typeface="ＭＳ Ｐゴシック"/>
              <a:ea typeface="ＭＳ Ｐゴシック"/>
            </a:rPr>
            <a:t>ポイント改善の</a:t>
          </a:r>
          <a:r>
            <a:rPr kumimoji="1" lang="en-US" altLang="ja-JP" sz="1300">
              <a:latin typeface="ＭＳ Ｐゴシック"/>
              <a:ea typeface="ＭＳ Ｐゴシック"/>
            </a:rPr>
            <a:t>7.3</a:t>
          </a:r>
          <a:r>
            <a:rPr kumimoji="1" lang="ja-JP" altLang="en-US" sz="1300">
              <a:latin typeface="ＭＳ Ｐゴシック"/>
              <a:ea typeface="ＭＳ Ｐゴシック"/>
            </a:rPr>
            <a:t>％、類似団体平均値を</a:t>
          </a:r>
          <a:r>
            <a:rPr kumimoji="1" lang="en-US" altLang="ja-JP" sz="1300">
              <a:latin typeface="ＭＳ Ｐゴシック"/>
              <a:ea typeface="ＭＳ Ｐゴシック"/>
            </a:rPr>
            <a:t>2.0</a:t>
          </a:r>
          <a:r>
            <a:rPr kumimoji="1" lang="ja-JP" altLang="en-US" sz="1300">
              <a:latin typeface="ＭＳ Ｐゴシック"/>
              <a:ea typeface="ＭＳ Ｐゴシック"/>
            </a:rPr>
            <a:t>ポイント減で年々減少傾向にある。しかし県平均及び全国平均を上回っている状況にある。</a:t>
          </a:r>
        </a:p>
        <a:p>
          <a:r>
            <a:rPr kumimoji="1" lang="ja-JP" altLang="en-US" sz="1300">
              <a:latin typeface="ＭＳ Ｐゴシック"/>
              <a:ea typeface="ＭＳ Ｐゴシック"/>
            </a:rPr>
            <a:t>　将来負担額の減少により単年度実質公債費比率が令和２年度</a:t>
          </a:r>
          <a:r>
            <a:rPr kumimoji="1" lang="en-US" altLang="ja-JP" sz="1300">
              <a:latin typeface="ＭＳ Ｐゴシック"/>
              <a:ea typeface="ＭＳ Ｐゴシック"/>
            </a:rPr>
            <a:t>7.98</a:t>
          </a:r>
          <a:r>
            <a:rPr kumimoji="1" lang="ja-JP" altLang="en-US" sz="1300">
              <a:latin typeface="ＭＳ Ｐゴシック"/>
              <a:ea typeface="ＭＳ Ｐゴシック"/>
            </a:rPr>
            <a:t>％に対し令和</a:t>
          </a:r>
          <a:r>
            <a:rPr kumimoji="1" lang="en-US" altLang="ja-JP" sz="1300">
              <a:latin typeface="ＭＳ Ｐゴシック"/>
              <a:ea typeface="ＭＳ Ｐゴシック"/>
            </a:rPr>
            <a:t>5</a:t>
          </a:r>
          <a:r>
            <a:rPr kumimoji="1" lang="ja-JP" altLang="en-US" sz="1300">
              <a:latin typeface="ＭＳ Ｐゴシック"/>
              <a:ea typeface="ＭＳ Ｐゴシック"/>
            </a:rPr>
            <a:t>年度</a:t>
          </a:r>
          <a:r>
            <a:rPr kumimoji="1" lang="en-US" altLang="ja-JP" sz="1300">
              <a:latin typeface="ＭＳ Ｐゴシック"/>
              <a:ea typeface="ＭＳ Ｐゴシック"/>
            </a:rPr>
            <a:t>7.56</a:t>
          </a:r>
          <a:r>
            <a:rPr kumimoji="1" lang="ja-JP" altLang="en-US" sz="1300">
              <a:latin typeface="ＭＳ Ｐゴシック"/>
              <a:ea typeface="ＭＳ Ｐゴシック"/>
            </a:rPr>
            <a:t>％となったことにより３か年平均の比率が減少した。</a:t>
          </a:r>
        </a:p>
        <a:p>
          <a:r>
            <a:rPr kumimoji="1" lang="ja-JP" altLang="en-US" sz="1300">
              <a:latin typeface="ＭＳ Ｐゴシック"/>
              <a:ea typeface="ＭＳ Ｐゴシック"/>
            </a:rPr>
            <a:t>　今後大型事業による起債額が増えることから増加が見込まれる。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2" name="直線コネクタ 361"/>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3" name="テキスト ボックス 362"/>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4" name="直線コネクタ 363"/>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6540"/>
    <xdr:sp macro="" textlink="">
      <xdr:nvSpPr>
        <xdr:cNvPr id="365" name="テキスト ボックス 364"/>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6540"/>
    <xdr:sp macro="" textlink="">
      <xdr:nvSpPr>
        <xdr:cNvPr id="367" name="テキスト ボックス 366"/>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8" name="直線コネクタ 367"/>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6540"/>
    <xdr:sp macro="" textlink="">
      <xdr:nvSpPr>
        <xdr:cNvPr id="369" name="テキスト ボックス 368"/>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0" name="直線コネクタ 369"/>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1" name="テキスト ボックス 370"/>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88900</xdr:rowOff>
    </xdr:from>
    <xdr:to xmlns:xdr="http://schemas.openxmlformats.org/drawingml/2006/spreadsheetDrawing">
      <xdr:col>81</xdr:col>
      <xdr:colOff>44450</xdr:colOff>
      <xdr:row>43</xdr:row>
      <xdr:rowOff>143510</xdr:rowOff>
    </xdr:to>
    <xdr:cxnSp macro="">
      <xdr:nvCxnSpPr>
        <xdr:cNvPr id="374" name="直線コネクタ 373"/>
        <xdr:cNvCxnSpPr/>
      </xdr:nvCxnSpPr>
      <xdr:spPr>
        <a:xfrm flipV="1">
          <a:off x="17018000"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75"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76" name="直線コネクタ 375"/>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62000" cy="259080"/>
    <xdr:sp macro="" textlink="">
      <xdr:nvSpPr>
        <xdr:cNvPr id="377" name="公債費負担の状況最大値テキスト"/>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88900</xdr:rowOff>
    </xdr:from>
    <xdr:to xmlns:xdr="http://schemas.openxmlformats.org/drawingml/2006/spreadsheetDrawing">
      <xdr:col>81</xdr:col>
      <xdr:colOff>133350</xdr:colOff>
      <xdr:row>36</xdr:row>
      <xdr:rowOff>88900</xdr:rowOff>
    </xdr:to>
    <xdr:cxnSp macro="">
      <xdr:nvCxnSpPr>
        <xdr:cNvPr id="378" name="直線コネクタ 377"/>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81280</xdr:rowOff>
    </xdr:from>
    <xdr:to xmlns:xdr="http://schemas.openxmlformats.org/drawingml/2006/spreadsheetDrawing">
      <xdr:col>81</xdr:col>
      <xdr:colOff>44450</xdr:colOff>
      <xdr:row>39</xdr:row>
      <xdr:rowOff>89535</xdr:rowOff>
    </xdr:to>
    <xdr:cxnSp macro="">
      <xdr:nvCxnSpPr>
        <xdr:cNvPr id="379" name="直線コネクタ 378"/>
        <xdr:cNvCxnSpPr/>
      </xdr:nvCxnSpPr>
      <xdr:spPr>
        <a:xfrm flipV="1">
          <a:off x="16179800" y="67678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163195</xdr:rowOff>
    </xdr:from>
    <xdr:ext cx="762000" cy="259080"/>
    <xdr:sp macro="" textlink="">
      <xdr:nvSpPr>
        <xdr:cNvPr id="380" name="公債費負担の状況平均値テキスト"/>
        <xdr:cNvSpPr txBox="1"/>
      </xdr:nvSpPr>
      <xdr:spPr>
        <a:xfrm>
          <a:off x="17106900" y="6849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19685</xdr:rowOff>
    </xdr:from>
    <xdr:to xmlns:xdr="http://schemas.openxmlformats.org/drawingml/2006/spreadsheetDrawing">
      <xdr:col>81</xdr:col>
      <xdr:colOff>95250</xdr:colOff>
      <xdr:row>40</xdr:row>
      <xdr:rowOff>121285</xdr:rowOff>
    </xdr:to>
    <xdr:sp macro="" textlink="">
      <xdr:nvSpPr>
        <xdr:cNvPr id="381" name="フローチャート: 判断 380"/>
        <xdr:cNvSpPr/>
      </xdr:nvSpPr>
      <xdr:spPr>
        <a:xfrm>
          <a:off x="169672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89535</xdr:rowOff>
    </xdr:from>
    <xdr:to xmlns:xdr="http://schemas.openxmlformats.org/drawingml/2006/spreadsheetDrawing">
      <xdr:col>77</xdr:col>
      <xdr:colOff>44450</xdr:colOff>
      <xdr:row>39</xdr:row>
      <xdr:rowOff>145415</xdr:rowOff>
    </xdr:to>
    <xdr:cxnSp macro="">
      <xdr:nvCxnSpPr>
        <xdr:cNvPr id="382" name="直線コネクタ 381"/>
        <xdr:cNvCxnSpPr/>
      </xdr:nvCxnSpPr>
      <xdr:spPr>
        <a:xfrm flipV="1">
          <a:off x="15290800" y="677608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3810</xdr:rowOff>
    </xdr:from>
    <xdr:to xmlns:xdr="http://schemas.openxmlformats.org/drawingml/2006/spreadsheetDrawing">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90170</xdr:rowOff>
    </xdr:from>
    <xdr:ext cx="736600" cy="259080"/>
    <xdr:sp macro="" textlink="">
      <xdr:nvSpPr>
        <xdr:cNvPr id="384" name="テキスト ボックス 383"/>
        <xdr:cNvSpPr txBox="1"/>
      </xdr:nvSpPr>
      <xdr:spPr>
        <a:xfrm>
          <a:off x="15798800" y="6948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145415</xdr:rowOff>
    </xdr:from>
    <xdr:to xmlns:xdr="http://schemas.openxmlformats.org/drawingml/2006/spreadsheetDrawing">
      <xdr:col>72</xdr:col>
      <xdr:colOff>203200</xdr:colOff>
      <xdr:row>40</xdr:row>
      <xdr:rowOff>30480</xdr:rowOff>
    </xdr:to>
    <xdr:cxnSp macro="">
      <xdr:nvCxnSpPr>
        <xdr:cNvPr id="385" name="直線コネクタ 384"/>
        <xdr:cNvCxnSpPr/>
      </xdr:nvCxnSpPr>
      <xdr:spPr>
        <a:xfrm flipV="1">
          <a:off x="14401800" y="683196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159385</xdr:rowOff>
    </xdr:from>
    <xdr:to xmlns:xdr="http://schemas.openxmlformats.org/drawingml/2006/spreadsheetDrawing">
      <xdr:col>73</xdr:col>
      <xdr:colOff>44450</xdr:colOff>
      <xdr:row>40</xdr:row>
      <xdr:rowOff>89535</xdr:rowOff>
    </xdr:to>
    <xdr:sp macro="" textlink="">
      <xdr:nvSpPr>
        <xdr:cNvPr id="386" name="フローチャート: 判断 385"/>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74930</xdr:rowOff>
    </xdr:from>
    <xdr:ext cx="762000" cy="256540"/>
    <xdr:sp macro="" textlink="">
      <xdr:nvSpPr>
        <xdr:cNvPr id="387" name="テキスト ボックス 386"/>
        <xdr:cNvSpPr txBox="1"/>
      </xdr:nvSpPr>
      <xdr:spPr>
        <a:xfrm>
          <a:off x="14909800" y="6932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30480</xdr:rowOff>
    </xdr:from>
    <xdr:to xmlns:xdr="http://schemas.openxmlformats.org/drawingml/2006/spreadsheetDrawing">
      <xdr:col>68</xdr:col>
      <xdr:colOff>152400</xdr:colOff>
      <xdr:row>40</xdr:row>
      <xdr:rowOff>86995</xdr:rowOff>
    </xdr:to>
    <xdr:cxnSp macro="">
      <xdr:nvCxnSpPr>
        <xdr:cNvPr id="388" name="直線コネクタ 387"/>
        <xdr:cNvCxnSpPr/>
      </xdr:nvCxnSpPr>
      <xdr:spPr>
        <a:xfrm flipV="1">
          <a:off x="13512800" y="688848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159385</xdr:rowOff>
    </xdr:from>
    <xdr:to xmlns:xdr="http://schemas.openxmlformats.org/drawingml/2006/spreadsheetDrawing">
      <xdr:col>68</xdr:col>
      <xdr:colOff>203200</xdr:colOff>
      <xdr:row>40</xdr:row>
      <xdr:rowOff>89535</xdr:rowOff>
    </xdr:to>
    <xdr:sp macro="" textlink="">
      <xdr:nvSpPr>
        <xdr:cNvPr id="389" name="フローチャート: 判断 388"/>
        <xdr:cNvSpPr/>
      </xdr:nvSpPr>
      <xdr:spPr>
        <a:xfrm>
          <a:off x="14351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74930</xdr:rowOff>
    </xdr:from>
    <xdr:ext cx="762000" cy="256540"/>
    <xdr:sp macro="" textlink="">
      <xdr:nvSpPr>
        <xdr:cNvPr id="390" name="テキスト ボックス 389"/>
        <xdr:cNvSpPr txBox="1"/>
      </xdr:nvSpPr>
      <xdr:spPr>
        <a:xfrm>
          <a:off x="14020800" y="6932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135255</xdr:rowOff>
    </xdr:from>
    <xdr:to xmlns:xdr="http://schemas.openxmlformats.org/drawingml/2006/spreadsheetDrawing">
      <xdr:col>64</xdr:col>
      <xdr:colOff>152400</xdr:colOff>
      <xdr:row>40</xdr:row>
      <xdr:rowOff>65405</xdr:rowOff>
    </xdr:to>
    <xdr:sp macro="" textlink="">
      <xdr:nvSpPr>
        <xdr:cNvPr id="391" name="フローチャート: 判断 390"/>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75565</xdr:rowOff>
    </xdr:from>
    <xdr:ext cx="762000" cy="256540"/>
    <xdr:sp macro="" textlink="">
      <xdr:nvSpPr>
        <xdr:cNvPr id="392" name="テキスト ボックス 391"/>
        <xdr:cNvSpPr txBox="1"/>
      </xdr:nvSpPr>
      <xdr:spPr>
        <a:xfrm>
          <a:off x="13131800" y="65906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30480</xdr:rowOff>
    </xdr:from>
    <xdr:to xmlns:xdr="http://schemas.openxmlformats.org/drawingml/2006/spreadsheetDrawing">
      <xdr:col>81</xdr:col>
      <xdr:colOff>95250</xdr:colOff>
      <xdr:row>39</xdr:row>
      <xdr:rowOff>132080</xdr:rowOff>
    </xdr:to>
    <xdr:sp macro="" textlink="">
      <xdr:nvSpPr>
        <xdr:cNvPr id="398" name="楕円 397"/>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46990</xdr:rowOff>
    </xdr:from>
    <xdr:ext cx="762000" cy="259080"/>
    <xdr:sp macro="" textlink="">
      <xdr:nvSpPr>
        <xdr:cNvPr id="399" name="公債費負担の状況該当値テキスト"/>
        <xdr:cNvSpPr txBox="1"/>
      </xdr:nvSpPr>
      <xdr:spPr>
        <a:xfrm>
          <a:off x="171069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38735</xdr:rowOff>
    </xdr:from>
    <xdr:to xmlns:xdr="http://schemas.openxmlformats.org/drawingml/2006/spreadsheetDrawing">
      <xdr:col>77</xdr:col>
      <xdr:colOff>95250</xdr:colOff>
      <xdr:row>39</xdr:row>
      <xdr:rowOff>140335</xdr:rowOff>
    </xdr:to>
    <xdr:sp macro="" textlink="">
      <xdr:nvSpPr>
        <xdr:cNvPr id="400" name="楕円 399"/>
        <xdr:cNvSpPr/>
      </xdr:nvSpPr>
      <xdr:spPr>
        <a:xfrm>
          <a:off x="161290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150495</xdr:rowOff>
    </xdr:from>
    <xdr:ext cx="736600" cy="259080"/>
    <xdr:sp macro="" textlink="">
      <xdr:nvSpPr>
        <xdr:cNvPr id="401" name="テキスト ボックス 400"/>
        <xdr:cNvSpPr txBox="1"/>
      </xdr:nvSpPr>
      <xdr:spPr>
        <a:xfrm>
          <a:off x="15798800" y="6494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94615</xdr:rowOff>
    </xdr:from>
    <xdr:to xmlns:xdr="http://schemas.openxmlformats.org/drawingml/2006/spreadsheetDrawing">
      <xdr:col>73</xdr:col>
      <xdr:colOff>44450</xdr:colOff>
      <xdr:row>40</xdr:row>
      <xdr:rowOff>24765</xdr:rowOff>
    </xdr:to>
    <xdr:sp macro="" textlink="">
      <xdr:nvSpPr>
        <xdr:cNvPr id="402" name="楕円 401"/>
        <xdr:cNvSpPr/>
      </xdr:nvSpPr>
      <xdr:spPr>
        <a:xfrm>
          <a:off x="15240000" y="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34925</xdr:rowOff>
    </xdr:from>
    <xdr:ext cx="762000" cy="259080"/>
    <xdr:sp macro="" textlink="">
      <xdr:nvSpPr>
        <xdr:cNvPr id="403" name="テキスト ボックス 402"/>
        <xdr:cNvSpPr txBox="1"/>
      </xdr:nvSpPr>
      <xdr:spPr>
        <a:xfrm>
          <a:off x="14909800" y="655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151130</xdr:rowOff>
    </xdr:from>
    <xdr:to xmlns:xdr="http://schemas.openxmlformats.org/drawingml/2006/spreadsheetDrawing">
      <xdr:col>68</xdr:col>
      <xdr:colOff>203200</xdr:colOff>
      <xdr:row>40</xdr:row>
      <xdr:rowOff>81280</xdr:rowOff>
    </xdr:to>
    <xdr:sp macro="" textlink="">
      <xdr:nvSpPr>
        <xdr:cNvPr id="404" name="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91440</xdr:rowOff>
    </xdr:from>
    <xdr:ext cx="762000" cy="259080"/>
    <xdr:sp macro="" textlink="">
      <xdr:nvSpPr>
        <xdr:cNvPr id="405" name="テキスト ボックス 404"/>
        <xdr:cNvSpPr txBox="1"/>
      </xdr:nvSpPr>
      <xdr:spPr>
        <a:xfrm>
          <a:off x="14020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36195</xdr:rowOff>
    </xdr:from>
    <xdr:to xmlns:xdr="http://schemas.openxmlformats.org/drawingml/2006/spreadsheetDrawing">
      <xdr:col>64</xdr:col>
      <xdr:colOff>152400</xdr:colOff>
      <xdr:row>40</xdr:row>
      <xdr:rowOff>137795</xdr:rowOff>
    </xdr:to>
    <xdr:sp macro="" textlink="">
      <xdr:nvSpPr>
        <xdr:cNvPr id="406" name="楕円 405"/>
        <xdr:cNvSpPr/>
      </xdr:nvSpPr>
      <xdr:spPr>
        <a:xfrm>
          <a:off x="13462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122555</xdr:rowOff>
    </xdr:from>
    <xdr:ext cx="762000" cy="256540"/>
    <xdr:sp macro="" textlink="">
      <xdr:nvSpPr>
        <xdr:cNvPr id="407" name="テキスト ボックス 406"/>
        <xdr:cNvSpPr txBox="1"/>
      </xdr:nvSpPr>
      <xdr:spPr>
        <a:xfrm>
          <a:off x="13131800" y="6980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0" name="テキスト ボックス 409"/>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令和５年度において基金積立の増額により将来負担率を算定する数式において分子の要素である充当可能財源が増額、さらに分母となる算入公債額が減少したことが要因となり、前年比</a:t>
          </a:r>
          <a:r>
            <a:rPr kumimoji="1" lang="en-US" altLang="ja-JP" sz="1300">
              <a:latin typeface="ＭＳ Ｐゴシック"/>
              <a:ea typeface="ＭＳ Ｐゴシック"/>
            </a:rPr>
            <a:t>12.0</a:t>
          </a:r>
          <a:r>
            <a:rPr kumimoji="1" lang="ja-JP" altLang="en-US" sz="1300">
              <a:latin typeface="ＭＳ Ｐゴシック"/>
              <a:ea typeface="ＭＳ Ｐゴシック"/>
            </a:rPr>
            <a:t>ポイント減の将来負担比率となった。</a:t>
          </a:r>
        </a:p>
        <a:p>
          <a:r>
            <a:rPr kumimoji="1" lang="ja-JP" altLang="en-US" sz="1300">
              <a:latin typeface="ＭＳ Ｐゴシック"/>
              <a:ea typeface="ＭＳ Ｐゴシック"/>
            </a:rPr>
            <a:t>　今後、小学校校舎建設等大型事業が予定されており地方債の増額等見込まれるが、地方債の新規発行抑制や充当可能基金積立金増に努める必要がある。</a:t>
          </a: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21" name="テキスト ボックス 420"/>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6540"/>
    <xdr:sp macro="" textlink="">
      <xdr:nvSpPr>
        <xdr:cNvPr id="425" name="テキスト ボックス 424"/>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6540"/>
    <xdr:sp macro="" textlink="">
      <xdr:nvSpPr>
        <xdr:cNvPr id="427" name="テキスト ボックス 426"/>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2540</xdr:rowOff>
    </xdr:to>
    <xdr:cxnSp macro="">
      <xdr:nvCxnSpPr>
        <xdr:cNvPr id="438" name="直線コネクタ 437"/>
        <xdr:cNvCxnSpPr/>
      </xdr:nvCxnSpPr>
      <xdr:spPr>
        <a:xfrm flipV="1">
          <a:off x="17018000"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146050</xdr:rowOff>
    </xdr:from>
    <xdr:ext cx="762000" cy="256540"/>
    <xdr:sp macro="" textlink="">
      <xdr:nvSpPr>
        <xdr:cNvPr id="439" name="将来負担の状況最小値テキスト"/>
        <xdr:cNvSpPr txBox="1"/>
      </xdr:nvSpPr>
      <xdr:spPr>
        <a:xfrm>
          <a:off x="17106900" y="3917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2540</xdr:rowOff>
    </xdr:from>
    <xdr:to xmlns:xdr="http://schemas.openxmlformats.org/drawingml/2006/spreadsheetDrawing">
      <xdr:col>81</xdr:col>
      <xdr:colOff>133350</xdr:colOff>
      <xdr:row>23</xdr:row>
      <xdr:rowOff>2540</xdr:rowOff>
    </xdr:to>
    <xdr:cxnSp macro="">
      <xdr:nvCxnSpPr>
        <xdr:cNvPr id="440" name="直線コネクタ 439"/>
        <xdr:cNvCxnSpPr/>
      </xdr:nvCxnSpPr>
      <xdr:spPr>
        <a:xfrm>
          <a:off x="16929100" y="394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6540"/>
    <xdr:sp macro="" textlink="">
      <xdr:nvSpPr>
        <xdr:cNvPr id="441" name="将来負担の状況最大値テキスト"/>
        <xdr:cNvSpPr txBox="1"/>
      </xdr:nvSpPr>
      <xdr:spPr>
        <a:xfrm>
          <a:off x="17106900" y="2006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86360</xdr:rowOff>
    </xdr:from>
    <xdr:to xmlns:xdr="http://schemas.openxmlformats.org/drawingml/2006/spreadsheetDrawing">
      <xdr:col>81</xdr:col>
      <xdr:colOff>44450</xdr:colOff>
      <xdr:row>14</xdr:row>
      <xdr:rowOff>53340</xdr:rowOff>
    </xdr:to>
    <xdr:cxnSp macro="">
      <xdr:nvCxnSpPr>
        <xdr:cNvPr id="443" name="直線コネクタ 442"/>
        <xdr:cNvCxnSpPr/>
      </xdr:nvCxnSpPr>
      <xdr:spPr>
        <a:xfrm flipV="1">
          <a:off x="16179800" y="231521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6540"/>
    <xdr:sp macro="" textlink="">
      <xdr:nvSpPr>
        <xdr:cNvPr id="444" name="将来負担の状況平均値テキスト"/>
        <xdr:cNvSpPr txBox="1"/>
      </xdr:nvSpPr>
      <xdr:spPr>
        <a:xfrm>
          <a:off x="17106900" y="21209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13</xdr:row>
      <xdr:rowOff>106045</xdr:rowOff>
    </xdr:from>
    <xdr:to xmlns:xdr="http://schemas.openxmlformats.org/drawingml/2006/spreadsheetDrawing">
      <xdr:col>77</xdr:col>
      <xdr:colOff>44450</xdr:colOff>
      <xdr:row>14</xdr:row>
      <xdr:rowOff>53340</xdr:rowOff>
    </xdr:to>
    <xdr:cxnSp macro="">
      <xdr:nvCxnSpPr>
        <xdr:cNvPr id="446" name="直線コネクタ 445"/>
        <xdr:cNvCxnSpPr/>
      </xdr:nvCxnSpPr>
      <xdr:spPr>
        <a:xfrm>
          <a:off x="15290800" y="233489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7" name="フローチャート: 判断 446"/>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6540"/>
    <xdr:sp macro="" textlink="">
      <xdr:nvSpPr>
        <xdr:cNvPr id="448" name="テキスト ボックス 447"/>
        <xdr:cNvSpPr txBox="1"/>
      </xdr:nvSpPr>
      <xdr:spPr>
        <a:xfrm>
          <a:off x="15798800" y="20313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9" name="フローチャート: 判断 448"/>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6540"/>
    <xdr:sp macro="" textlink="">
      <xdr:nvSpPr>
        <xdr:cNvPr id="450" name="テキスト ボックス 449"/>
        <xdr:cNvSpPr txBox="1"/>
      </xdr:nvSpPr>
      <xdr:spPr>
        <a:xfrm>
          <a:off x="14909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1" name="フローチャート: 判断 450"/>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6540"/>
    <xdr:sp macro="" textlink="">
      <xdr:nvSpPr>
        <xdr:cNvPr id="452" name="テキスト ボックス 451"/>
        <xdr:cNvSpPr txBox="1"/>
      </xdr:nvSpPr>
      <xdr:spPr>
        <a:xfrm>
          <a:off x="14020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3" name="フローチャート: 判断 452"/>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6540"/>
    <xdr:sp macro="" textlink="">
      <xdr:nvSpPr>
        <xdr:cNvPr id="454" name="テキスト ボックス 453"/>
        <xdr:cNvSpPr txBox="1"/>
      </xdr:nvSpPr>
      <xdr:spPr>
        <a:xfrm>
          <a:off x="13131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35560</xdr:rowOff>
    </xdr:from>
    <xdr:to xmlns:xdr="http://schemas.openxmlformats.org/drawingml/2006/spreadsheetDrawing">
      <xdr:col>81</xdr:col>
      <xdr:colOff>95250</xdr:colOff>
      <xdr:row>13</xdr:row>
      <xdr:rowOff>137160</xdr:rowOff>
    </xdr:to>
    <xdr:sp macro="" textlink="">
      <xdr:nvSpPr>
        <xdr:cNvPr id="460" name="楕円 459"/>
        <xdr:cNvSpPr/>
      </xdr:nvSpPr>
      <xdr:spPr>
        <a:xfrm>
          <a:off x="16967200" y="22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8255</xdr:rowOff>
    </xdr:from>
    <xdr:ext cx="762000" cy="256540"/>
    <xdr:sp macro="" textlink="">
      <xdr:nvSpPr>
        <xdr:cNvPr id="461" name="将来負担の状況該当値テキスト"/>
        <xdr:cNvSpPr txBox="1"/>
      </xdr:nvSpPr>
      <xdr:spPr>
        <a:xfrm>
          <a:off x="17106900" y="2237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2540</xdr:rowOff>
    </xdr:from>
    <xdr:to xmlns:xdr="http://schemas.openxmlformats.org/drawingml/2006/spreadsheetDrawing">
      <xdr:col>77</xdr:col>
      <xdr:colOff>95250</xdr:colOff>
      <xdr:row>14</xdr:row>
      <xdr:rowOff>104140</xdr:rowOff>
    </xdr:to>
    <xdr:sp macro="" textlink="">
      <xdr:nvSpPr>
        <xdr:cNvPr id="462" name="楕円 461"/>
        <xdr:cNvSpPr/>
      </xdr:nvSpPr>
      <xdr:spPr>
        <a:xfrm>
          <a:off x="16129000" y="24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88900</xdr:rowOff>
    </xdr:from>
    <xdr:ext cx="736600" cy="256540"/>
    <xdr:sp macro="" textlink="">
      <xdr:nvSpPr>
        <xdr:cNvPr id="463" name="テキスト ボックス 462"/>
        <xdr:cNvSpPr txBox="1"/>
      </xdr:nvSpPr>
      <xdr:spPr>
        <a:xfrm>
          <a:off x="15798800" y="24892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55245</xdr:rowOff>
    </xdr:from>
    <xdr:to xmlns:xdr="http://schemas.openxmlformats.org/drawingml/2006/spreadsheetDrawing">
      <xdr:col>73</xdr:col>
      <xdr:colOff>44450</xdr:colOff>
      <xdr:row>13</xdr:row>
      <xdr:rowOff>156845</xdr:rowOff>
    </xdr:to>
    <xdr:sp macro="" textlink="">
      <xdr:nvSpPr>
        <xdr:cNvPr id="464" name="楕円 463"/>
        <xdr:cNvSpPr/>
      </xdr:nvSpPr>
      <xdr:spPr>
        <a:xfrm>
          <a:off x="15240000" y="228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141605</xdr:rowOff>
    </xdr:from>
    <xdr:ext cx="762000" cy="259080"/>
    <xdr:sp macro="" textlink="">
      <xdr:nvSpPr>
        <xdr:cNvPr id="465" name="テキスト ボックス 464"/>
        <xdr:cNvSpPr txBox="1"/>
      </xdr:nvSpPr>
      <xdr:spPr>
        <a:xfrm>
          <a:off x="14909800" y="237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50">
              <a:latin typeface="ＭＳ Ｐゴシック"/>
              <a:ea typeface="ＭＳ Ｐゴシック"/>
            </a:rPr>
            <a:t>　人件費は類似団体平均値、沖縄県平均値及び全国平均値より高い値を示している。</a:t>
          </a:r>
        </a:p>
        <a:p>
          <a:r>
            <a:rPr kumimoji="1" lang="ja-JP" altLang="en-US" sz="1250">
              <a:latin typeface="ＭＳ Ｐゴシック"/>
              <a:ea typeface="ＭＳ Ｐゴシック"/>
            </a:rPr>
            <a:t>　沖縄振興特別推進交付金事業等ソフト事業において会計年度任用職員を直接雇用していること、また認定保育園を含む直営の保育所が</a:t>
          </a:r>
          <a:r>
            <a:rPr kumimoji="1" lang="en-US" altLang="ja-JP" sz="1250">
              <a:latin typeface="ＭＳ Ｐゴシック"/>
              <a:ea typeface="ＭＳ Ｐゴシック"/>
            </a:rPr>
            <a:t>2</a:t>
          </a:r>
          <a:r>
            <a:rPr kumimoji="1" lang="ja-JP" altLang="en-US" sz="1250">
              <a:latin typeface="ＭＳ Ｐゴシック"/>
              <a:ea typeface="ＭＳ Ｐゴシック"/>
            </a:rPr>
            <a:t>カ所あることから多額の人件費が発生しており、さらに人事院勧告に伴う若年層の給与改定等により人件費</a:t>
          </a:r>
          <a:r>
            <a:rPr kumimoji="1" lang="en-US" altLang="ja-JP" sz="1250">
              <a:latin typeface="ＭＳ Ｐゴシック"/>
              <a:ea typeface="ＭＳ Ｐゴシック"/>
            </a:rPr>
            <a:t>32,395</a:t>
          </a:r>
          <a:r>
            <a:rPr kumimoji="1" lang="ja-JP" altLang="en-US" sz="1250">
              <a:latin typeface="ＭＳ Ｐゴシック"/>
              <a:ea typeface="ＭＳ Ｐゴシック"/>
            </a:rPr>
            <a:t>千円、比率で</a:t>
          </a:r>
          <a:r>
            <a:rPr kumimoji="1" lang="en-US" altLang="ja-JP" sz="1250">
              <a:latin typeface="ＭＳ Ｐゴシック"/>
              <a:ea typeface="ＭＳ Ｐゴシック"/>
            </a:rPr>
            <a:t>2.3</a:t>
          </a:r>
          <a:r>
            <a:rPr kumimoji="1" lang="ja-JP" altLang="en-US" sz="1250">
              <a:latin typeface="ＭＳ Ｐゴシック"/>
              <a:ea typeface="ＭＳ Ｐゴシック"/>
            </a:rPr>
            <a:t>ポイント増となった。</a:t>
          </a:r>
        </a:p>
        <a:p>
          <a:r>
            <a:rPr kumimoji="1" lang="ja-JP" altLang="en-US" sz="1250">
              <a:latin typeface="ＭＳ Ｐゴシック"/>
              <a:ea typeface="ＭＳ Ｐゴシック"/>
            </a:rPr>
            <a:t>　令和７年度からは包括業務委託を予定しており、外部委託することで人件費は減少する見込みである。　</a:t>
          </a:r>
          <a:r>
            <a:rPr kumimoji="1" lang="ja-JP" altLang="en-US" sz="1200">
              <a:latin typeface="ＭＳ Ｐゴシック"/>
              <a:ea typeface="ＭＳ Ｐゴシック"/>
            </a:rPr>
            <a:t>　</a:t>
          </a: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130810</xdr:rowOff>
    </xdr:from>
    <xdr:to xmlns:xdr="http://schemas.openxmlformats.org/drawingml/2006/spreadsheetDrawing">
      <xdr:col>24</xdr:col>
      <xdr:colOff>25400</xdr:colOff>
      <xdr:row>42</xdr:row>
      <xdr:rowOff>5080</xdr:rowOff>
    </xdr:to>
    <xdr:cxnSp macro="">
      <xdr:nvCxnSpPr>
        <xdr:cNvPr id="61" name="直線コネクタ 60"/>
        <xdr:cNvCxnSpPr/>
      </xdr:nvCxnSpPr>
      <xdr:spPr>
        <a:xfrm flipV="1">
          <a:off x="482600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148590</xdr:rowOff>
    </xdr:from>
    <xdr:ext cx="762000" cy="259080"/>
    <xdr:sp macro="" textlink="">
      <xdr:nvSpPr>
        <xdr:cNvPr id="62" name="人件費最小値テキスト"/>
        <xdr:cNvSpPr txBox="1"/>
      </xdr:nvSpPr>
      <xdr:spPr>
        <a:xfrm>
          <a:off x="491490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5080</xdr:rowOff>
    </xdr:from>
    <xdr:to xmlns:xdr="http://schemas.openxmlformats.org/drawingml/2006/spreadsheetDrawing">
      <xdr:col>24</xdr:col>
      <xdr:colOff>114300</xdr:colOff>
      <xdr:row>42</xdr:row>
      <xdr:rowOff>5080</xdr:rowOff>
    </xdr:to>
    <xdr:cxnSp macro="">
      <xdr:nvCxnSpPr>
        <xdr:cNvPr id="63" name="直線コネクタ 62"/>
        <xdr:cNvCxnSpPr/>
      </xdr:nvCxnSpPr>
      <xdr:spPr>
        <a:xfrm>
          <a:off x="47371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45720</xdr:rowOff>
    </xdr:from>
    <xdr:ext cx="762000" cy="259080"/>
    <xdr:sp macro="" textlink="">
      <xdr:nvSpPr>
        <xdr:cNvPr id="64" name="人件費最大値テキスト"/>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130810</xdr:rowOff>
    </xdr:from>
    <xdr:to xmlns:xdr="http://schemas.openxmlformats.org/drawingml/2006/spreadsheetDrawing">
      <xdr:col>24</xdr:col>
      <xdr:colOff>114300</xdr:colOff>
      <xdr:row>33</xdr:row>
      <xdr:rowOff>130810</xdr:rowOff>
    </xdr:to>
    <xdr:cxnSp macro="">
      <xdr:nvCxnSpPr>
        <xdr:cNvPr id="65" name="直線コネクタ 64"/>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62230</xdr:rowOff>
    </xdr:from>
    <xdr:to xmlns:xdr="http://schemas.openxmlformats.org/drawingml/2006/spreadsheetDrawing">
      <xdr:col>24</xdr:col>
      <xdr:colOff>25400</xdr:colOff>
      <xdr:row>40</xdr:row>
      <xdr:rowOff>58420</xdr:rowOff>
    </xdr:to>
    <xdr:cxnSp macro="">
      <xdr:nvCxnSpPr>
        <xdr:cNvPr id="66" name="直線コネクタ 65"/>
        <xdr:cNvCxnSpPr/>
      </xdr:nvCxnSpPr>
      <xdr:spPr>
        <a:xfrm>
          <a:off x="3987800" y="674878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85090</xdr:rowOff>
    </xdr:from>
    <xdr:ext cx="762000" cy="259080"/>
    <xdr:sp macro="" textlink="">
      <xdr:nvSpPr>
        <xdr:cNvPr id="67" name="人件費平均値テキスト"/>
        <xdr:cNvSpPr txBox="1"/>
      </xdr:nvSpPr>
      <xdr:spPr>
        <a:xfrm>
          <a:off x="491490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68580</xdr:rowOff>
    </xdr:from>
    <xdr:to xmlns:xdr="http://schemas.openxmlformats.org/drawingml/2006/spreadsheetDrawing">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119380</xdr:rowOff>
    </xdr:from>
    <xdr:to xmlns:xdr="http://schemas.openxmlformats.org/drawingml/2006/spreadsheetDrawing">
      <xdr:col>19</xdr:col>
      <xdr:colOff>187325</xdr:colOff>
      <xdr:row>39</xdr:row>
      <xdr:rowOff>62230</xdr:rowOff>
    </xdr:to>
    <xdr:cxnSp macro="">
      <xdr:nvCxnSpPr>
        <xdr:cNvPr id="69" name="直線コネクタ 68"/>
        <xdr:cNvCxnSpPr/>
      </xdr:nvCxnSpPr>
      <xdr:spPr>
        <a:xfrm>
          <a:off x="3098800" y="663448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68580</xdr:rowOff>
    </xdr:from>
    <xdr:to xmlns:xdr="http://schemas.openxmlformats.org/drawingml/2006/spreadsheetDrawing">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8890</xdr:rowOff>
    </xdr:from>
    <xdr:ext cx="734060" cy="256540"/>
    <xdr:sp macro="" textlink="">
      <xdr:nvSpPr>
        <xdr:cNvPr id="71" name="テキスト ボックス 70"/>
        <xdr:cNvSpPr txBox="1"/>
      </xdr:nvSpPr>
      <xdr:spPr>
        <a:xfrm>
          <a:off x="3606800" y="60096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119380</xdr:rowOff>
    </xdr:from>
    <xdr:to xmlns:xdr="http://schemas.openxmlformats.org/drawingml/2006/spreadsheetDrawing">
      <xdr:col>15</xdr:col>
      <xdr:colOff>98425</xdr:colOff>
      <xdr:row>39</xdr:row>
      <xdr:rowOff>92710</xdr:rowOff>
    </xdr:to>
    <xdr:cxnSp macro="">
      <xdr:nvCxnSpPr>
        <xdr:cNvPr id="72" name="直線コネクタ 71"/>
        <xdr:cNvCxnSpPr/>
      </xdr:nvCxnSpPr>
      <xdr:spPr>
        <a:xfrm flipV="1">
          <a:off x="2209800" y="66344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1270</xdr:rowOff>
    </xdr:from>
    <xdr:ext cx="762000" cy="259080"/>
    <xdr:sp macro="" textlink="">
      <xdr:nvSpPr>
        <xdr:cNvPr id="74" name="テキスト ボックス 73"/>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62230</xdr:rowOff>
    </xdr:from>
    <xdr:to xmlns:xdr="http://schemas.openxmlformats.org/drawingml/2006/spreadsheetDrawing">
      <xdr:col>11</xdr:col>
      <xdr:colOff>9525</xdr:colOff>
      <xdr:row>39</xdr:row>
      <xdr:rowOff>92710</xdr:rowOff>
    </xdr:to>
    <xdr:cxnSp macro="">
      <xdr:nvCxnSpPr>
        <xdr:cNvPr id="75" name="直線コネクタ 74"/>
        <xdr:cNvCxnSpPr/>
      </xdr:nvCxnSpPr>
      <xdr:spPr>
        <a:xfrm>
          <a:off x="1320800" y="640588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160020</xdr:rowOff>
    </xdr:from>
    <xdr:to xmlns:xdr="http://schemas.openxmlformats.org/drawingml/2006/spreadsheetDrawing">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100330</xdr:rowOff>
    </xdr:from>
    <xdr:ext cx="759460" cy="256540"/>
    <xdr:sp macro="" textlink="">
      <xdr:nvSpPr>
        <xdr:cNvPr id="77" name="テキスト ボックス 76"/>
        <xdr:cNvSpPr txBox="1"/>
      </xdr:nvSpPr>
      <xdr:spPr>
        <a:xfrm>
          <a:off x="1828800" y="61010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165100</xdr:rowOff>
    </xdr:from>
    <xdr:ext cx="759460" cy="259080"/>
    <xdr:sp macro="" textlink="">
      <xdr:nvSpPr>
        <xdr:cNvPr id="79" name="テキスト ボックス 78"/>
        <xdr:cNvSpPr txBox="1"/>
      </xdr:nvSpPr>
      <xdr:spPr>
        <a:xfrm>
          <a:off x="939800" y="5994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7620</xdr:rowOff>
    </xdr:from>
    <xdr:to xmlns:xdr="http://schemas.openxmlformats.org/drawingml/2006/spreadsheetDrawing">
      <xdr:col>24</xdr:col>
      <xdr:colOff>76200</xdr:colOff>
      <xdr:row>40</xdr:row>
      <xdr:rowOff>109220</xdr:rowOff>
    </xdr:to>
    <xdr:sp macro="" textlink="">
      <xdr:nvSpPr>
        <xdr:cNvPr id="85" name="楕円 84"/>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151130</xdr:rowOff>
    </xdr:from>
    <xdr:ext cx="762000" cy="259080"/>
    <xdr:sp macro="" textlink="">
      <xdr:nvSpPr>
        <xdr:cNvPr id="86" name="人件費該当値テキスト"/>
        <xdr:cNvSpPr txBox="1"/>
      </xdr:nvSpPr>
      <xdr:spPr>
        <a:xfrm>
          <a:off x="49149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11430</xdr:rowOff>
    </xdr:from>
    <xdr:to xmlns:xdr="http://schemas.openxmlformats.org/drawingml/2006/spreadsheetDrawing">
      <xdr:col>20</xdr:col>
      <xdr:colOff>38100</xdr:colOff>
      <xdr:row>39</xdr:row>
      <xdr:rowOff>113030</xdr:rowOff>
    </xdr:to>
    <xdr:sp macro="" textlink="">
      <xdr:nvSpPr>
        <xdr:cNvPr id="87" name="楕円 86"/>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97790</xdr:rowOff>
    </xdr:from>
    <xdr:ext cx="734060" cy="256540"/>
    <xdr:sp macro="" textlink="">
      <xdr:nvSpPr>
        <xdr:cNvPr id="88" name="テキスト ボックス 87"/>
        <xdr:cNvSpPr txBox="1"/>
      </xdr:nvSpPr>
      <xdr:spPr>
        <a:xfrm>
          <a:off x="3606800" y="67843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68580</xdr:rowOff>
    </xdr:from>
    <xdr:to xmlns:xdr="http://schemas.openxmlformats.org/drawingml/2006/spreadsheetDrawing">
      <xdr:col>15</xdr:col>
      <xdr:colOff>149225</xdr:colOff>
      <xdr:row>38</xdr:row>
      <xdr:rowOff>170180</xdr:rowOff>
    </xdr:to>
    <xdr:sp macro="" textlink="">
      <xdr:nvSpPr>
        <xdr:cNvPr id="89" name="楕円 88"/>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154940</xdr:rowOff>
    </xdr:from>
    <xdr:ext cx="762000" cy="256540"/>
    <xdr:sp macro="" textlink="">
      <xdr:nvSpPr>
        <xdr:cNvPr id="90" name="テキスト ボックス 89"/>
        <xdr:cNvSpPr txBox="1"/>
      </xdr:nvSpPr>
      <xdr:spPr>
        <a:xfrm>
          <a:off x="2717800" y="66700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41910</xdr:rowOff>
    </xdr:from>
    <xdr:to xmlns:xdr="http://schemas.openxmlformats.org/drawingml/2006/spreadsheetDrawing">
      <xdr:col>11</xdr:col>
      <xdr:colOff>60325</xdr:colOff>
      <xdr:row>39</xdr:row>
      <xdr:rowOff>143510</xdr:rowOff>
    </xdr:to>
    <xdr:sp macro="" textlink="">
      <xdr:nvSpPr>
        <xdr:cNvPr id="91" name="楕円 90"/>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128270</xdr:rowOff>
    </xdr:from>
    <xdr:ext cx="759460" cy="259080"/>
    <xdr:sp macro="" textlink="">
      <xdr:nvSpPr>
        <xdr:cNvPr id="92" name="テキスト ボックス 91"/>
        <xdr:cNvSpPr txBox="1"/>
      </xdr:nvSpPr>
      <xdr:spPr>
        <a:xfrm>
          <a:off x="1828800" y="68148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11430</xdr:rowOff>
    </xdr:from>
    <xdr:to xmlns:xdr="http://schemas.openxmlformats.org/drawingml/2006/spreadsheetDrawing">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97790</xdr:rowOff>
    </xdr:from>
    <xdr:ext cx="759460" cy="256540"/>
    <xdr:sp macro="" textlink="">
      <xdr:nvSpPr>
        <xdr:cNvPr id="94" name="テキスト ボックス 93"/>
        <xdr:cNvSpPr txBox="1"/>
      </xdr:nvSpPr>
      <xdr:spPr>
        <a:xfrm>
          <a:off x="939800" y="644144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物件費は類似団体平均値、沖縄県平均値及び全国平均値より低い値を示しているものの、前年比で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ポイント減少している。</a:t>
          </a:r>
        </a:p>
        <a:p>
          <a:r>
            <a:rPr kumimoji="1" lang="ja-JP" altLang="en-US" sz="1300">
              <a:latin typeface="ＭＳ Ｐゴシック"/>
              <a:ea typeface="ＭＳ Ｐゴシック"/>
            </a:rPr>
            <a:t>　これは新庁舎備品等移設及び購入費</a:t>
          </a:r>
          <a:r>
            <a:rPr kumimoji="1" lang="en-US" altLang="ja-JP" sz="1300">
              <a:latin typeface="ＭＳ Ｐゴシック"/>
              <a:ea typeface="ＭＳ Ｐゴシック"/>
            </a:rPr>
            <a:t>137,544</a:t>
          </a:r>
          <a:r>
            <a:rPr kumimoji="1" lang="ja-JP" altLang="en-US" sz="1300">
              <a:latin typeface="ＭＳ Ｐゴシック"/>
              <a:ea typeface="ＭＳ Ｐゴシック"/>
            </a:rPr>
            <a:t>千円（皆減）等が要因となっている。</a:t>
          </a: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10" name="テキスト ボックス 109"/>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2" name="テキスト ボックス 111"/>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4" name="テキスト ボックス 113"/>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6" name="テキスト ボックス 115"/>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8" name="テキスト ボックス 117"/>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20" name="テキスト ボックス 119"/>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138430</xdr:rowOff>
    </xdr:from>
    <xdr:to xmlns:xdr="http://schemas.openxmlformats.org/drawingml/2006/spreadsheetDrawing">
      <xdr:col>82</xdr:col>
      <xdr:colOff>107950</xdr:colOff>
      <xdr:row>20</xdr:row>
      <xdr:rowOff>81280</xdr:rowOff>
    </xdr:to>
    <xdr:cxnSp macro="">
      <xdr:nvCxnSpPr>
        <xdr:cNvPr id="122" name="直線コネクタ 121"/>
        <xdr:cNvCxnSpPr/>
      </xdr:nvCxnSpPr>
      <xdr:spPr>
        <a:xfrm flipV="1">
          <a:off x="16510000" y="23672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53340</xdr:rowOff>
    </xdr:from>
    <xdr:ext cx="762000" cy="256540"/>
    <xdr:sp macro="" textlink="">
      <xdr:nvSpPr>
        <xdr:cNvPr id="123" name="物件費最小値テキスト"/>
        <xdr:cNvSpPr txBox="1"/>
      </xdr:nvSpPr>
      <xdr:spPr>
        <a:xfrm>
          <a:off x="16598900" y="3482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81280</xdr:rowOff>
    </xdr:from>
    <xdr:to xmlns:xdr="http://schemas.openxmlformats.org/drawingml/2006/spreadsheetDrawing">
      <xdr:col>82</xdr:col>
      <xdr:colOff>196850</xdr:colOff>
      <xdr:row>20</xdr:row>
      <xdr:rowOff>81280</xdr:rowOff>
    </xdr:to>
    <xdr:cxnSp macro="">
      <xdr:nvCxnSpPr>
        <xdr:cNvPr id="124" name="直線コネクタ 123"/>
        <xdr:cNvCxnSpPr/>
      </xdr:nvCxnSpPr>
      <xdr:spPr>
        <a:xfrm>
          <a:off x="16421100" y="351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53340</xdr:rowOff>
    </xdr:from>
    <xdr:ext cx="762000" cy="256540"/>
    <xdr:sp macro="" textlink="">
      <xdr:nvSpPr>
        <xdr:cNvPr id="125" name="物件費最大値テキスト"/>
        <xdr:cNvSpPr txBox="1"/>
      </xdr:nvSpPr>
      <xdr:spPr>
        <a:xfrm>
          <a:off x="16598900" y="2110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138430</xdr:rowOff>
    </xdr:from>
    <xdr:to xmlns:xdr="http://schemas.openxmlformats.org/drawingml/2006/spreadsheetDrawing">
      <xdr:col>82</xdr:col>
      <xdr:colOff>196850</xdr:colOff>
      <xdr:row>13</xdr:row>
      <xdr:rowOff>138430</xdr:rowOff>
    </xdr:to>
    <xdr:cxnSp macro="">
      <xdr:nvCxnSpPr>
        <xdr:cNvPr id="126" name="直線コネクタ 125"/>
        <xdr:cNvCxnSpPr/>
      </xdr:nvCxnSpPr>
      <xdr:spPr>
        <a:xfrm>
          <a:off x="16421100" y="236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138430</xdr:rowOff>
    </xdr:from>
    <xdr:to xmlns:xdr="http://schemas.openxmlformats.org/drawingml/2006/spreadsheetDrawing">
      <xdr:col>82</xdr:col>
      <xdr:colOff>107950</xdr:colOff>
      <xdr:row>13</xdr:row>
      <xdr:rowOff>161290</xdr:rowOff>
    </xdr:to>
    <xdr:cxnSp macro="">
      <xdr:nvCxnSpPr>
        <xdr:cNvPr id="127" name="直線コネクタ 126"/>
        <xdr:cNvCxnSpPr/>
      </xdr:nvCxnSpPr>
      <xdr:spPr>
        <a:xfrm flipV="1">
          <a:off x="15671800" y="23672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6540"/>
    <xdr:sp macro="" textlink="">
      <xdr:nvSpPr>
        <xdr:cNvPr id="128" name="物件費平均値テキスト"/>
        <xdr:cNvSpPr txBox="1"/>
      </xdr:nvSpPr>
      <xdr:spPr>
        <a:xfrm>
          <a:off x="16598900" y="28295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130810</xdr:rowOff>
    </xdr:from>
    <xdr:to xmlns:xdr="http://schemas.openxmlformats.org/drawingml/2006/spreadsheetDrawing">
      <xdr:col>78</xdr:col>
      <xdr:colOff>69850</xdr:colOff>
      <xdr:row>13</xdr:row>
      <xdr:rowOff>161290</xdr:rowOff>
    </xdr:to>
    <xdr:cxnSp macro="">
      <xdr:nvCxnSpPr>
        <xdr:cNvPr id="130" name="直線コネクタ 129"/>
        <xdr:cNvCxnSpPr/>
      </xdr:nvCxnSpPr>
      <xdr:spPr>
        <a:xfrm>
          <a:off x="14782800" y="23596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31" name="フローチャート: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170180</xdr:rowOff>
    </xdr:from>
    <xdr:ext cx="736600" cy="259080"/>
    <xdr:sp macro="" textlink="">
      <xdr:nvSpPr>
        <xdr:cNvPr id="132" name="テキスト ボックス 131"/>
        <xdr:cNvSpPr txBox="1"/>
      </xdr:nvSpPr>
      <xdr:spPr>
        <a:xfrm>
          <a:off x="15290800" y="291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130810</xdr:rowOff>
    </xdr:from>
    <xdr:to xmlns:xdr="http://schemas.openxmlformats.org/drawingml/2006/spreadsheetDrawing">
      <xdr:col>73</xdr:col>
      <xdr:colOff>180975</xdr:colOff>
      <xdr:row>14</xdr:row>
      <xdr:rowOff>35560</xdr:rowOff>
    </xdr:to>
    <xdr:cxnSp macro="">
      <xdr:nvCxnSpPr>
        <xdr:cNvPr id="133" name="直線コネクタ 132"/>
        <xdr:cNvCxnSpPr/>
      </xdr:nvCxnSpPr>
      <xdr:spPr>
        <a:xfrm flipV="1">
          <a:off x="13893800" y="23596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xdr:rowOff>
    </xdr:from>
    <xdr:to xmlns:xdr="http://schemas.openxmlformats.org/drawingml/2006/spreadsheetDrawing">
      <xdr:col>74</xdr:col>
      <xdr:colOff>31750</xdr:colOff>
      <xdr:row>16</xdr:row>
      <xdr:rowOff>116840</xdr:rowOff>
    </xdr:to>
    <xdr:sp macro="" textlink="">
      <xdr:nvSpPr>
        <xdr:cNvPr id="134" name="フローチャート: 判断 133"/>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101600</xdr:rowOff>
    </xdr:from>
    <xdr:ext cx="762000" cy="259080"/>
    <xdr:sp macro="" textlink="">
      <xdr:nvSpPr>
        <xdr:cNvPr id="135" name="テキスト ボックス 134"/>
        <xdr:cNvSpPr txBox="1"/>
      </xdr:nvSpPr>
      <xdr:spPr>
        <a:xfrm>
          <a:off x="14401800" y="284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35560</xdr:rowOff>
    </xdr:from>
    <xdr:to xmlns:xdr="http://schemas.openxmlformats.org/drawingml/2006/spreadsheetDrawing">
      <xdr:col>69</xdr:col>
      <xdr:colOff>92075</xdr:colOff>
      <xdr:row>20</xdr:row>
      <xdr:rowOff>20320</xdr:rowOff>
    </xdr:to>
    <xdr:cxnSp macro="">
      <xdr:nvCxnSpPr>
        <xdr:cNvPr id="136" name="直線コネクタ 135"/>
        <xdr:cNvCxnSpPr/>
      </xdr:nvCxnSpPr>
      <xdr:spPr>
        <a:xfrm flipV="1">
          <a:off x="13004800" y="2435860"/>
          <a:ext cx="889000" cy="1013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59460" cy="256540"/>
    <xdr:sp macro="" textlink="">
      <xdr:nvSpPr>
        <xdr:cNvPr id="138" name="テキスト ボックス 137"/>
        <xdr:cNvSpPr txBox="1"/>
      </xdr:nvSpPr>
      <xdr:spPr>
        <a:xfrm>
          <a:off x="13512800" y="28524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19050</xdr:rowOff>
    </xdr:from>
    <xdr:to xmlns:xdr="http://schemas.openxmlformats.org/drawingml/2006/spreadsheetDrawing">
      <xdr:col>65</xdr:col>
      <xdr:colOff>53975</xdr:colOff>
      <xdr:row>17</xdr:row>
      <xdr:rowOff>120650</xdr:rowOff>
    </xdr:to>
    <xdr:sp macro="" textlink="">
      <xdr:nvSpPr>
        <xdr:cNvPr id="139" name="フローチャート: 判断 138"/>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130810</xdr:rowOff>
    </xdr:from>
    <xdr:ext cx="762000" cy="259080"/>
    <xdr:sp macro="" textlink="">
      <xdr:nvSpPr>
        <xdr:cNvPr id="140" name="テキスト ボックス 139"/>
        <xdr:cNvSpPr txBox="1"/>
      </xdr:nvSpPr>
      <xdr:spPr>
        <a:xfrm>
          <a:off x="12623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3" name="テキスト ボックス 142"/>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5" name="テキスト ボックス 144"/>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87630</xdr:rowOff>
    </xdr:from>
    <xdr:to xmlns:xdr="http://schemas.openxmlformats.org/drawingml/2006/spreadsheetDrawing">
      <xdr:col>82</xdr:col>
      <xdr:colOff>158750</xdr:colOff>
      <xdr:row>14</xdr:row>
      <xdr:rowOff>17780</xdr:rowOff>
    </xdr:to>
    <xdr:sp macro="" textlink="">
      <xdr:nvSpPr>
        <xdr:cNvPr id="146" name="楕円 145"/>
        <xdr:cNvSpPr/>
      </xdr:nvSpPr>
      <xdr:spPr>
        <a:xfrm>
          <a:off x="164592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167640</xdr:rowOff>
    </xdr:from>
    <xdr:ext cx="762000" cy="256540"/>
    <xdr:sp macro="" textlink="">
      <xdr:nvSpPr>
        <xdr:cNvPr id="147" name="物件費該当値テキスト"/>
        <xdr:cNvSpPr txBox="1"/>
      </xdr:nvSpPr>
      <xdr:spPr>
        <a:xfrm>
          <a:off x="16598900" y="22250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110490</xdr:rowOff>
    </xdr:from>
    <xdr:to xmlns:xdr="http://schemas.openxmlformats.org/drawingml/2006/spreadsheetDrawing">
      <xdr:col>78</xdr:col>
      <xdr:colOff>120650</xdr:colOff>
      <xdr:row>14</xdr:row>
      <xdr:rowOff>40640</xdr:rowOff>
    </xdr:to>
    <xdr:sp macro="" textlink="">
      <xdr:nvSpPr>
        <xdr:cNvPr id="148" name="楕円 147"/>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50800</xdr:rowOff>
    </xdr:from>
    <xdr:ext cx="736600" cy="259080"/>
    <xdr:sp macro="" textlink="">
      <xdr:nvSpPr>
        <xdr:cNvPr id="149" name="テキスト ボックス 148"/>
        <xdr:cNvSpPr txBox="1"/>
      </xdr:nvSpPr>
      <xdr:spPr>
        <a:xfrm>
          <a:off x="15290800" y="2108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80010</xdr:rowOff>
    </xdr:from>
    <xdr:to xmlns:xdr="http://schemas.openxmlformats.org/drawingml/2006/spreadsheetDrawing">
      <xdr:col>74</xdr:col>
      <xdr:colOff>31750</xdr:colOff>
      <xdr:row>14</xdr:row>
      <xdr:rowOff>10160</xdr:rowOff>
    </xdr:to>
    <xdr:sp macro="" textlink="">
      <xdr:nvSpPr>
        <xdr:cNvPr id="150" name="楕円 149"/>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20320</xdr:rowOff>
    </xdr:from>
    <xdr:ext cx="762000" cy="256540"/>
    <xdr:sp macro="" textlink="">
      <xdr:nvSpPr>
        <xdr:cNvPr id="151" name="テキスト ボックス 150"/>
        <xdr:cNvSpPr txBox="1"/>
      </xdr:nvSpPr>
      <xdr:spPr>
        <a:xfrm>
          <a:off x="14401800" y="20777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156210</xdr:rowOff>
    </xdr:from>
    <xdr:to xmlns:xdr="http://schemas.openxmlformats.org/drawingml/2006/spreadsheetDrawing">
      <xdr:col>69</xdr:col>
      <xdr:colOff>142875</xdr:colOff>
      <xdr:row>14</xdr:row>
      <xdr:rowOff>86360</xdr:rowOff>
    </xdr:to>
    <xdr:sp macro="" textlink="">
      <xdr:nvSpPr>
        <xdr:cNvPr id="152" name="楕円 151"/>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96520</xdr:rowOff>
    </xdr:from>
    <xdr:ext cx="759460" cy="259080"/>
    <xdr:sp macro="" textlink="">
      <xdr:nvSpPr>
        <xdr:cNvPr id="153" name="テキスト ボックス 152"/>
        <xdr:cNvSpPr txBox="1"/>
      </xdr:nvSpPr>
      <xdr:spPr>
        <a:xfrm>
          <a:off x="13512800" y="2153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140970</xdr:rowOff>
    </xdr:from>
    <xdr:to xmlns:xdr="http://schemas.openxmlformats.org/drawingml/2006/spreadsheetDrawing">
      <xdr:col>65</xdr:col>
      <xdr:colOff>53975</xdr:colOff>
      <xdr:row>20</xdr:row>
      <xdr:rowOff>71120</xdr:rowOff>
    </xdr:to>
    <xdr:sp macro="" textlink="">
      <xdr:nvSpPr>
        <xdr:cNvPr id="154" name="楕円 153"/>
        <xdr:cNvSpPr/>
      </xdr:nvSpPr>
      <xdr:spPr>
        <a:xfrm>
          <a:off x="12954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55880</xdr:rowOff>
    </xdr:from>
    <xdr:ext cx="762000" cy="259080"/>
    <xdr:sp macro="" textlink="">
      <xdr:nvSpPr>
        <xdr:cNvPr id="155" name="テキスト ボックス 154"/>
        <xdr:cNvSpPr txBox="1"/>
      </xdr:nvSpPr>
      <xdr:spPr>
        <a:xfrm>
          <a:off x="12623800" y="348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扶助費は、類似団体平均値を上回るものの、沖縄県平均値、全国平均値を下回っている。</a:t>
          </a:r>
        </a:p>
        <a:p>
          <a:r>
            <a:rPr kumimoji="1" lang="ja-JP" altLang="en-US" sz="1300">
              <a:latin typeface="ＭＳ Ｐゴシック"/>
              <a:ea typeface="ＭＳ Ｐゴシック"/>
            </a:rPr>
            <a:t>　扶助費における経常収支比率は前年度比</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ポイント減、決算額では非課税世帯に対する給付金等地方創生臨時交付金事業が</a:t>
          </a:r>
          <a:r>
            <a:rPr kumimoji="1" lang="en-US" altLang="ja-JP" sz="1300">
              <a:latin typeface="ＭＳ Ｐゴシック"/>
              <a:ea typeface="ＭＳ Ｐゴシック"/>
            </a:rPr>
            <a:t>248,696</a:t>
          </a:r>
          <a:r>
            <a:rPr kumimoji="1" lang="ja-JP" altLang="en-US" sz="1300">
              <a:latin typeface="ＭＳ Ｐゴシック"/>
              <a:ea typeface="ＭＳ Ｐゴシック"/>
            </a:rPr>
            <a:t>千円の減となっている。</a:t>
          </a:r>
        </a:p>
        <a:p>
          <a:r>
            <a:rPr kumimoji="1" lang="ja-JP" altLang="en-US" sz="1300">
              <a:latin typeface="ＭＳ Ｐゴシック"/>
              <a:ea typeface="ＭＳ Ｐゴシック"/>
            </a:rPr>
            <a:t>　しかし障害福祉や高齢者福祉等のニーズは前年と変わらず高い状況にあり、今後扶助費の割合は伸びていくと見込まれる。</a:t>
          </a: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7" name="テキスト ボックス 166"/>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9" name="テキスト ボックス 168"/>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71" name="テキスト ボックス 170"/>
        <xdr:cNvSpPr txBox="1"/>
      </xdr:nvSpPr>
      <xdr:spPr>
        <a:xfrm>
          <a:off x="254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3" name="テキスト ボックス 172"/>
        <xdr:cNvSpPr txBox="1"/>
      </xdr:nvSpPr>
      <xdr:spPr>
        <a:xfrm>
          <a:off x="254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75" name="テキスト ボックス 174"/>
        <xdr:cNvSpPr txBox="1"/>
      </xdr:nvSpPr>
      <xdr:spPr>
        <a:xfrm>
          <a:off x="254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7" name="テキスト ボックス 176"/>
        <xdr:cNvSpPr txBox="1"/>
      </xdr:nvSpPr>
      <xdr:spPr>
        <a:xfrm>
          <a:off x="254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9" name="テキスト ボックス 178"/>
        <xdr:cNvSpPr txBox="1"/>
      </xdr:nvSpPr>
      <xdr:spPr>
        <a:xfrm>
          <a:off x="254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81" name="テキスト ボックス 180"/>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6540"/>
    <xdr:sp macro="" textlink="">
      <xdr:nvSpPr>
        <xdr:cNvPr id="184" name="扶助費最小値テキスト"/>
        <xdr:cNvSpPr txBox="1"/>
      </xdr:nvSpPr>
      <xdr:spPr>
        <a:xfrm>
          <a:off x="4914900" y="1050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6"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7" name="直線コネクタ 186"/>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69850</xdr:rowOff>
    </xdr:from>
    <xdr:to xmlns:xdr="http://schemas.openxmlformats.org/drawingml/2006/spreadsheetDrawing">
      <xdr:col>24</xdr:col>
      <xdr:colOff>25400</xdr:colOff>
      <xdr:row>56</xdr:row>
      <xdr:rowOff>107950</xdr:rowOff>
    </xdr:to>
    <xdr:cxnSp macro="">
      <xdr:nvCxnSpPr>
        <xdr:cNvPr id="188" name="直線コネクタ 187"/>
        <xdr:cNvCxnSpPr/>
      </xdr:nvCxnSpPr>
      <xdr:spPr>
        <a:xfrm flipV="1">
          <a:off x="3987800" y="96710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189" name="扶助費平均値テキスト"/>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31750</xdr:rowOff>
    </xdr:from>
    <xdr:to xmlns:xdr="http://schemas.openxmlformats.org/drawingml/2006/spreadsheetDrawing">
      <xdr:col>19</xdr:col>
      <xdr:colOff>187325</xdr:colOff>
      <xdr:row>56</xdr:row>
      <xdr:rowOff>107950</xdr:rowOff>
    </xdr:to>
    <xdr:cxnSp macro="">
      <xdr:nvCxnSpPr>
        <xdr:cNvPr id="191" name="直線コネクタ 190"/>
        <xdr:cNvCxnSpPr/>
      </xdr:nvCxnSpPr>
      <xdr:spPr>
        <a:xfrm>
          <a:off x="3098800" y="96329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192" name="フローチャート: 判断 191"/>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34060" cy="259080"/>
    <xdr:sp macro="" textlink="">
      <xdr:nvSpPr>
        <xdr:cNvPr id="193" name="テキスト ボックス 192"/>
        <xdr:cNvSpPr txBox="1"/>
      </xdr:nvSpPr>
      <xdr:spPr>
        <a:xfrm>
          <a:off x="3606800" y="9179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31750</xdr:rowOff>
    </xdr:from>
    <xdr:to xmlns:xdr="http://schemas.openxmlformats.org/drawingml/2006/spreadsheetDrawing">
      <xdr:col>15</xdr:col>
      <xdr:colOff>98425</xdr:colOff>
      <xdr:row>56</xdr:row>
      <xdr:rowOff>31750</xdr:rowOff>
    </xdr:to>
    <xdr:cxnSp macro="">
      <xdr:nvCxnSpPr>
        <xdr:cNvPr id="194" name="直線コネクタ 193"/>
        <xdr:cNvCxnSpPr/>
      </xdr:nvCxnSpPr>
      <xdr:spPr>
        <a:xfrm>
          <a:off x="2209800" y="9632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133350</xdr:rowOff>
    </xdr:from>
    <xdr:to xmlns:xdr="http://schemas.openxmlformats.org/drawingml/2006/spreadsheetDrawing">
      <xdr:col>15</xdr:col>
      <xdr:colOff>149225</xdr:colOff>
      <xdr:row>55</xdr:row>
      <xdr:rowOff>63500</xdr:rowOff>
    </xdr:to>
    <xdr:sp macro="" textlink="">
      <xdr:nvSpPr>
        <xdr:cNvPr id="195" name="フローチャート: 判断 194"/>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73660</xdr:rowOff>
    </xdr:from>
    <xdr:ext cx="762000" cy="259080"/>
    <xdr:sp macro="" textlink="">
      <xdr:nvSpPr>
        <xdr:cNvPr id="196" name="テキスト ボックス 195"/>
        <xdr:cNvSpPr txBox="1"/>
      </xdr:nvSpPr>
      <xdr:spPr>
        <a:xfrm>
          <a:off x="271780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146050</xdr:rowOff>
    </xdr:from>
    <xdr:to xmlns:xdr="http://schemas.openxmlformats.org/drawingml/2006/spreadsheetDrawing">
      <xdr:col>11</xdr:col>
      <xdr:colOff>9525</xdr:colOff>
      <xdr:row>56</xdr:row>
      <xdr:rowOff>31750</xdr:rowOff>
    </xdr:to>
    <xdr:cxnSp macro="">
      <xdr:nvCxnSpPr>
        <xdr:cNvPr id="197" name="直線コネクタ 196"/>
        <xdr:cNvCxnSpPr/>
      </xdr:nvCxnSpPr>
      <xdr:spPr>
        <a:xfrm>
          <a:off x="1320800" y="9575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0</xdr:rowOff>
    </xdr:from>
    <xdr:to xmlns:xdr="http://schemas.openxmlformats.org/drawingml/2006/spreadsheetDrawing">
      <xdr:col>11</xdr:col>
      <xdr:colOff>60325</xdr:colOff>
      <xdr:row>55</xdr:row>
      <xdr:rowOff>101600</xdr:rowOff>
    </xdr:to>
    <xdr:sp macro="" textlink="">
      <xdr:nvSpPr>
        <xdr:cNvPr id="198" name="フローチャート: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111760</xdr:rowOff>
    </xdr:from>
    <xdr:ext cx="759460" cy="256540"/>
    <xdr:sp macro="" textlink="">
      <xdr:nvSpPr>
        <xdr:cNvPr id="199" name="テキスト ボックス 198"/>
        <xdr:cNvSpPr txBox="1"/>
      </xdr:nvSpPr>
      <xdr:spPr>
        <a:xfrm>
          <a:off x="1828800" y="91986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00" name="フローチャート: 判断 199"/>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16510</xdr:rowOff>
    </xdr:from>
    <xdr:ext cx="759460" cy="259080"/>
    <xdr:sp macro="" textlink="">
      <xdr:nvSpPr>
        <xdr:cNvPr id="201" name="テキスト ボックス 200"/>
        <xdr:cNvSpPr txBox="1"/>
      </xdr:nvSpPr>
      <xdr:spPr>
        <a:xfrm>
          <a:off x="939800" y="92748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4" name="テキスト ボックス 203"/>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19050</xdr:rowOff>
    </xdr:from>
    <xdr:to xmlns:xdr="http://schemas.openxmlformats.org/drawingml/2006/spreadsheetDrawing">
      <xdr:col>24</xdr:col>
      <xdr:colOff>76200</xdr:colOff>
      <xdr:row>56</xdr:row>
      <xdr:rowOff>120650</xdr:rowOff>
    </xdr:to>
    <xdr:sp macro="" textlink="">
      <xdr:nvSpPr>
        <xdr:cNvPr id="207" name="楕円 206"/>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162560</xdr:rowOff>
    </xdr:from>
    <xdr:ext cx="762000" cy="259080"/>
    <xdr:sp macro="" textlink="">
      <xdr:nvSpPr>
        <xdr:cNvPr id="208" name="扶助費該当値テキスト"/>
        <xdr:cNvSpPr txBox="1"/>
      </xdr:nvSpPr>
      <xdr:spPr>
        <a:xfrm>
          <a:off x="49149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57150</xdr:rowOff>
    </xdr:from>
    <xdr:to xmlns:xdr="http://schemas.openxmlformats.org/drawingml/2006/spreadsheetDrawing">
      <xdr:col>20</xdr:col>
      <xdr:colOff>38100</xdr:colOff>
      <xdr:row>56</xdr:row>
      <xdr:rowOff>158750</xdr:rowOff>
    </xdr:to>
    <xdr:sp macro="" textlink="">
      <xdr:nvSpPr>
        <xdr:cNvPr id="209" name="楕円 208"/>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143510</xdr:rowOff>
    </xdr:from>
    <xdr:ext cx="734060" cy="256540"/>
    <xdr:sp macro="" textlink="">
      <xdr:nvSpPr>
        <xdr:cNvPr id="210" name="テキスト ボックス 209"/>
        <xdr:cNvSpPr txBox="1"/>
      </xdr:nvSpPr>
      <xdr:spPr>
        <a:xfrm>
          <a:off x="3606800" y="97447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211" name="楕円 210"/>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212" name="テキスト ボックス 211"/>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213" name="楕円 212"/>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59460" cy="259080"/>
    <xdr:sp macro="" textlink="">
      <xdr:nvSpPr>
        <xdr:cNvPr id="214" name="テキスト ボックス 213"/>
        <xdr:cNvSpPr txBox="1"/>
      </xdr:nvSpPr>
      <xdr:spPr>
        <a:xfrm>
          <a:off x="1828800" y="9668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95250</xdr:rowOff>
    </xdr:from>
    <xdr:to xmlns:xdr="http://schemas.openxmlformats.org/drawingml/2006/spreadsheetDrawing">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10160</xdr:rowOff>
    </xdr:from>
    <xdr:ext cx="759460" cy="259080"/>
    <xdr:sp macro="" textlink="">
      <xdr:nvSpPr>
        <xdr:cNvPr id="216" name="テキスト ボックス 215"/>
        <xdr:cNvSpPr txBox="1"/>
      </xdr:nvSpPr>
      <xdr:spPr>
        <a:xfrm>
          <a:off x="939800" y="9611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対前年比で</a:t>
          </a:r>
          <a:r>
            <a:rPr kumimoji="1" lang="en-US" altLang="ja-JP" sz="1300">
              <a:latin typeface="ＭＳ Ｐゴシック"/>
              <a:ea typeface="ＭＳ Ｐゴシック"/>
            </a:rPr>
            <a:t>1.0</a:t>
          </a:r>
          <a:r>
            <a:rPr kumimoji="1" lang="ja-JP" altLang="en-US" sz="1300">
              <a:latin typeface="ＭＳ Ｐゴシック"/>
              <a:ea typeface="ＭＳ Ｐゴシック"/>
            </a:rPr>
            <a:t>ポイントの増で、類似団体平均値、沖縄県平均を上回っているものの、全国平均を下回っている。</a:t>
          </a:r>
        </a:p>
        <a:p>
          <a:r>
            <a:rPr kumimoji="1" lang="ja-JP" altLang="en-US" sz="1300">
              <a:latin typeface="ＭＳ Ｐゴシック"/>
              <a:ea typeface="ＭＳ Ｐゴシック"/>
            </a:rPr>
            <a:t>　主な要因は、国民健康保険特別会計への繰出金が前年比</a:t>
          </a:r>
          <a:r>
            <a:rPr kumimoji="1" lang="en-US" altLang="ja-JP" sz="1300">
              <a:latin typeface="ＭＳ Ｐゴシック"/>
              <a:ea typeface="ＭＳ Ｐゴシック"/>
            </a:rPr>
            <a:t>48,398</a:t>
          </a:r>
          <a:r>
            <a:rPr kumimoji="1" lang="ja-JP" altLang="en-US" sz="1300">
              <a:latin typeface="ＭＳ Ｐゴシック"/>
              <a:ea typeface="ＭＳ Ｐゴシック"/>
            </a:rPr>
            <a:t>千円増加したことによるもの。</a:t>
          </a: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8" name="テキスト ボックス 227"/>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30" name="テキスト ボックス 229"/>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1" name="直線コネクタ 230"/>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5460" cy="256540"/>
    <xdr:sp macro="" textlink="">
      <xdr:nvSpPr>
        <xdr:cNvPr id="232" name="テキスト ボックス 231"/>
        <xdr:cNvSpPr txBox="1"/>
      </xdr:nvSpPr>
      <xdr:spPr>
        <a:xfrm>
          <a:off x="11938000" y="10386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3" name="直線コネクタ 232"/>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5460" cy="256540"/>
    <xdr:sp macro="" textlink="">
      <xdr:nvSpPr>
        <xdr:cNvPr id="234" name="テキスト ボックス 233"/>
        <xdr:cNvSpPr txBox="1"/>
      </xdr:nvSpPr>
      <xdr:spPr>
        <a:xfrm>
          <a:off x="11938000" y="9928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5" name="直線コネクタ 234"/>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5460" cy="256540"/>
    <xdr:sp macro="" textlink="">
      <xdr:nvSpPr>
        <xdr:cNvPr id="236" name="テキスト ボックス 235"/>
        <xdr:cNvSpPr txBox="1"/>
      </xdr:nvSpPr>
      <xdr:spPr>
        <a:xfrm>
          <a:off x="11938000" y="9471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7" name="直線コネクタ 236"/>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5460" cy="256540"/>
    <xdr:sp macro="" textlink="">
      <xdr:nvSpPr>
        <xdr:cNvPr id="238" name="テキスト ボックス 237"/>
        <xdr:cNvSpPr txBox="1"/>
      </xdr:nvSpPr>
      <xdr:spPr>
        <a:xfrm>
          <a:off x="11938000" y="9014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152400</xdr:rowOff>
    </xdr:from>
    <xdr:to xmlns:xdr="http://schemas.openxmlformats.org/drawingml/2006/spreadsheetDrawing">
      <xdr:col>82</xdr:col>
      <xdr:colOff>107950</xdr:colOff>
      <xdr:row>59</xdr:row>
      <xdr:rowOff>101600</xdr:rowOff>
    </xdr:to>
    <xdr:cxnSp macro="">
      <xdr:nvCxnSpPr>
        <xdr:cNvPr id="241" name="直線コネクタ 240"/>
        <xdr:cNvCxnSpPr/>
      </xdr:nvCxnSpPr>
      <xdr:spPr>
        <a:xfrm flipV="1">
          <a:off x="1651000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73660</xdr:rowOff>
    </xdr:from>
    <xdr:ext cx="762000" cy="259080"/>
    <xdr:sp macro="" textlink="">
      <xdr:nvSpPr>
        <xdr:cNvPr id="242" name="その他最小値テキスト"/>
        <xdr:cNvSpPr txBox="1"/>
      </xdr:nvSpPr>
      <xdr:spPr>
        <a:xfrm>
          <a:off x="1659890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101600</xdr:rowOff>
    </xdr:from>
    <xdr:to xmlns:xdr="http://schemas.openxmlformats.org/drawingml/2006/spreadsheetDrawing">
      <xdr:col>82</xdr:col>
      <xdr:colOff>196850</xdr:colOff>
      <xdr:row>59</xdr:row>
      <xdr:rowOff>101600</xdr:rowOff>
    </xdr:to>
    <xdr:cxnSp macro="">
      <xdr:nvCxnSpPr>
        <xdr:cNvPr id="243" name="直線コネクタ 242"/>
        <xdr:cNvCxnSpPr/>
      </xdr:nvCxnSpPr>
      <xdr:spPr>
        <a:xfrm>
          <a:off x="164211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67310</xdr:rowOff>
    </xdr:from>
    <xdr:ext cx="762000" cy="259080"/>
    <xdr:sp macro="" textlink="">
      <xdr:nvSpPr>
        <xdr:cNvPr id="244" name="その他最大値テキスト"/>
        <xdr:cNvSpPr txBox="1"/>
      </xdr:nvSpPr>
      <xdr:spPr>
        <a:xfrm>
          <a:off x="16598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152400</xdr:rowOff>
    </xdr:from>
    <xdr:to xmlns:xdr="http://schemas.openxmlformats.org/drawingml/2006/spreadsheetDrawing">
      <xdr:col>82</xdr:col>
      <xdr:colOff>196850</xdr:colOff>
      <xdr:row>53</xdr:row>
      <xdr:rowOff>152400</xdr:rowOff>
    </xdr:to>
    <xdr:cxnSp macro="">
      <xdr:nvCxnSpPr>
        <xdr:cNvPr id="245" name="直線コネクタ 244"/>
        <xdr:cNvCxnSpPr/>
      </xdr:nvCxnSpPr>
      <xdr:spPr>
        <a:xfrm>
          <a:off x="16421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49530</xdr:rowOff>
    </xdr:from>
    <xdr:to xmlns:xdr="http://schemas.openxmlformats.org/drawingml/2006/spreadsheetDrawing">
      <xdr:col>82</xdr:col>
      <xdr:colOff>107950</xdr:colOff>
      <xdr:row>56</xdr:row>
      <xdr:rowOff>95250</xdr:rowOff>
    </xdr:to>
    <xdr:cxnSp macro="">
      <xdr:nvCxnSpPr>
        <xdr:cNvPr id="246" name="直線コネクタ 245"/>
        <xdr:cNvCxnSpPr/>
      </xdr:nvCxnSpPr>
      <xdr:spPr>
        <a:xfrm>
          <a:off x="15671800" y="96507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46990</xdr:rowOff>
    </xdr:from>
    <xdr:ext cx="762000" cy="259080"/>
    <xdr:sp macro="" textlink="">
      <xdr:nvSpPr>
        <xdr:cNvPr id="247" name="その他平均値テキスト"/>
        <xdr:cNvSpPr txBox="1"/>
      </xdr:nvSpPr>
      <xdr:spPr>
        <a:xfrm>
          <a:off x="16598900" y="947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48" name="フローチャート: 判断 247"/>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26670</xdr:rowOff>
    </xdr:from>
    <xdr:to xmlns:xdr="http://schemas.openxmlformats.org/drawingml/2006/spreadsheetDrawing">
      <xdr:col>78</xdr:col>
      <xdr:colOff>69850</xdr:colOff>
      <xdr:row>56</xdr:row>
      <xdr:rowOff>49530</xdr:rowOff>
    </xdr:to>
    <xdr:cxnSp macro="">
      <xdr:nvCxnSpPr>
        <xdr:cNvPr id="249" name="直線コネクタ 248"/>
        <xdr:cNvCxnSpPr/>
      </xdr:nvCxnSpPr>
      <xdr:spPr>
        <a:xfrm>
          <a:off x="14782800" y="96278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39370</xdr:rowOff>
    </xdr:from>
    <xdr:to xmlns:xdr="http://schemas.openxmlformats.org/drawingml/2006/spreadsheetDrawing">
      <xdr:col>78</xdr:col>
      <xdr:colOff>120650</xdr:colOff>
      <xdr:row>56</xdr:row>
      <xdr:rowOff>140970</xdr:rowOff>
    </xdr:to>
    <xdr:sp macro="" textlink="">
      <xdr:nvSpPr>
        <xdr:cNvPr id="250" name="フローチャート: 判断 249"/>
        <xdr:cNvSpPr/>
      </xdr:nvSpPr>
      <xdr:spPr>
        <a:xfrm>
          <a:off x="156210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125730</xdr:rowOff>
    </xdr:from>
    <xdr:ext cx="736600" cy="259080"/>
    <xdr:sp macro="" textlink="">
      <xdr:nvSpPr>
        <xdr:cNvPr id="251" name="テキスト ボックス 250"/>
        <xdr:cNvSpPr txBox="1"/>
      </xdr:nvSpPr>
      <xdr:spPr>
        <a:xfrm>
          <a:off x="15290800" y="9726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26670</xdr:rowOff>
    </xdr:from>
    <xdr:to xmlns:xdr="http://schemas.openxmlformats.org/drawingml/2006/spreadsheetDrawing">
      <xdr:col>73</xdr:col>
      <xdr:colOff>180975</xdr:colOff>
      <xdr:row>56</xdr:row>
      <xdr:rowOff>72390</xdr:rowOff>
    </xdr:to>
    <xdr:cxnSp macro="">
      <xdr:nvCxnSpPr>
        <xdr:cNvPr id="252" name="直線コネクタ 251"/>
        <xdr:cNvCxnSpPr/>
      </xdr:nvCxnSpPr>
      <xdr:spPr>
        <a:xfrm flipV="1">
          <a:off x="13893800" y="96278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34925</xdr:rowOff>
    </xdr:from>
    <xdr:to xmlns:xdr="http://schemas.openxmlformats.org/drawingml/2006/spreadsheetDrawing">
      <xdr:col>74</xdr:col>
      <xdr:colOff>31750</xdr:colOff>
      <xdr:row>56</xdr:row>
      <xdr:rowOff>136525</xdr:rowOff>
    </xdr:to>
    <xdr:sp macro="" textlink="">
      <xdr:nvSpPr>
        <xdr:cNvPr id="253" name="フローチャート: 判断 252"/>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121285</xdr:rowOff>
    </xdr:from>
    <xdr:ext cx="762000" cy="256540"/>
    <xdr:sp macro="" textlink="">
      <xdr:nvSpPr>
        <xdr:cNvPr id="254" name="テキスト ボックス 253"/>
        <xdr:cNvSpPr txBox="1"/>
      </xdr:nvSpPr>
      <xdr:spPr>
        <a:xfrm>
          <a:off x="14401800" y="97224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72390</xdr:rowOff>
    </xdr:from>
    <xdr:to xmlns:xdr="http://schemas.openxmlformats.org/drawingml/2006/spreadsheetDrawing">
      <xdr:col>69</xdr:col>
      <xdr:colOff>92075</xdr:colOff>
      <xdr:row>56</xdr:row>
      <xdr:rowOff>149860</xdr:rowOff>
    </xdr:to>
    <xdr:cxnSp macro="">
      <xdr:nvCxnSpPr>
        <xdr:cNvPr id="255" name="直線コネクタ 254"/>
        <xdr:cNvCxnSpPr/>
      </xdr:nvCxnSpPr>
      <xdr:spPr>
        <a:xfrm flipV="1">
          <a:off x="13004800" y="96735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62230</xdr:rowOff>
    </xdr:from>
    <xdr:to xmlns:xdr="http://schemas.openxmlformats.org/drawingml/2006/spreadsheetDrawing">
      <xdr:col>69</xdr:col>
      <xdr:colOff>142875</xdr:colOff>
      <xdr:row>56</xdr:row>
      <xdr:rowOff>163830</xdr:rowOff>
    </xdr:to>
    <xdr:sp macro="" textlink="">
      <xdr:nvSpPr>
        <xdr:cNvPr id="256" name="フローチャート: 判断 255"/>
        <xdr:cNvSpPr/>
      </xdr:nvSpPr>
      <xdr:spPr>
        <a:xfrm>
          <a:off x="13843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148590</xdr:rowOff>
    </xdr:from>
    <xdr:ext cx="759460" cy="259080"/>
    <xdr:sp macro="" textlink="">
      <xdr:nvSpPr>
        <xdr:cNvPr id="257" name="テキスト ボックス 256"/>
        <xdr:cNvSpPr txBox="1"/>
      </xdr:nvSpPr>
      <xdr:spPr>
        <a:xfrm>
          <a:off x="13512800" y="97497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67310</xdr:rowOff>
    </xdr:from>
    <xdr:to xmlns:xdr="http://schemas.openxmlformats.org/drawingml/2006/spreadsheetDrawing">
      <xdr:col>65</xdr:col>
      <xdr:colOff>53975</xdr:colOff>
      <xdr:row>56</xdr:row>
      <xdr:rowOff>168910</xdr:rowOff>
    </xdr:to>
    <xdr:sp macro="" textlink="">
      <xdr:nvSpPr>
        <xdr:cNvPr id="258" name="フローチャート: 判断 257"/>
        <xdr:cNvSpPr/>
      </xdr:nvSpPr>
      <xdr:spPr>
        <a:xfrm>
          <a:off x="129540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7620</xdr:rowOff>
    </xdr:from>
    <xdr:ext cx="762000" cy="256540"/>
    <xdr:sp macro="" textlink="">
      <xdr:nvSpPr>
        <xdr:cNvPr id="259" name="テキスト ボックス 258"/>
        <xdr:cNvSpPr txBox="1"/>
      </xdr:nvSpPr>
      <xdr:spPr>
        <a:xfrm>
          <a:off x="12623800" y="9437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1" name="テキスト ボックス 260"/>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2" name="テキスト ボックス 261"/>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4" name="テキスト ボックス 263"/>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44450</xdr:rowOff>
    </xdr:from>
    <xdr:to xmlns:xdr="http://schemas.openxmlformats.org/drawingml/2006/spreadsheetDrawing">
      <xdr:col>82</xdr:col>
      <xdr:colOff>158750</xdr:colOff>
      <xdr:row>56</xdr:row>
      <xdr:rowOff>146050</xdr:rowOff>
    </xdr:to>
    <xdr:sp macro="" textlink="">
      <xdr:nvSpPr>
        <xdr:cNvPr id="265" name="楕円 264"/>
        <xdr:cNvSpPr/>
      </xdr:nvSpPr>
      <xdr:spPr>
        <a:xfrm>
          <a:off x="164592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16510</xdr:rowOff>
    </xdr:from>
    <xdr:ext cx="762000" cy="259080"/>
    <xdr:sp macro="" textlink="">
      <xdr:nvSpPr>
        <xdr:cNvPr id="266" name="その他該当値テキスト"/>
        <xdr:cNvSpPr txBox="1"/>
      </xdr:nvSpPr>
      <xdr:spPr>
        <a:xfrm>
          <a:off x="16598900" y="961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170180</xdr:rowOff>
    </xdr:from>
    <xdr:to xmlns:xdr="http://schemas.openxmlformats.org/drawingml/2006/spreadsheetDrawing">
      <xdr:col>78</xdr:col>
      <xdr:colOff>120650</xdr:colOff>
      <xdr:row>56</xdr:row>
      <xdr:rowOff>100330</xdr:rowOff>
    </xdr:to>
    <xdr:sp macro="" textlink="">
      <xdr:nvSpPr>
        <xdr:cNvPr id="267" name="楕円 266"/>
        <xdr:cNvSpPr/>
      </xdr:nvSpPr>
      <xdr:spPr>
        <a:xfrm>
          <a:off x="15621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110490</xdr:rowOff>
    </xdr:from>
    <xdr:ext cx="736600" cy="256540"/>
    <xdr:sp macro="" textlink="">
      <xdr:nvSpPr>
        <xdr:cNvPr id="268" name="テキスト ボックス 267"/>
        <xdr:cNvSpPr txBox="1"/>
      </xdr:nvSpPr>
      <xdr:spPr>
        <a:xfrm>
          <a:off x="15290800" y="93687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147320</xdr:rowOff>
    </xdr:from>
    <xdr:to xmlns:xdr="http://schemas.openxmlformats.org/drawingml/2006/spreadsheetDrawing">
      <xdr:col>74</xdr:col>
      <xdr:colOff>31750</xdr:colOff>
      <xdr:row>56</xdr:row>
      <xdr:rowOff>77470</xdr:rowOff>
    </xdr:to>
    <xdr:sp macro="" textlink="">
      <xdr:nvSpPr>
        <xdr:cNvPr id="269" name="楕円 268"/>
        <xdr:cNvSpPr/>
      </xdr:nvSpPr>
      <xdr:spPr>
        <a:xfrm>
          <a:off x="147320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87630</xdr:rowOff>
    </xdr:from>
    <xdr:ext cx="762000" cy="256540"/>
    <xdr:sp macro="" textlink="">
      <xdr:nvSpPr>
        <xdr:cNvPr id="270" name="テキスト ボックス 269"/>
        <xdr:cNvSpPr txBox="1"/>
      </xdr:nvSpPr>
      <xdr:spPr>
        <a:xfrm>
          <a:off x="14401800" y="9345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21590</xdr:rowOff>
    </xdr:from>
    <xdr:to xmlns:xdr="http://schemas.openxmlformats.org/drawingml/2006/spreadsheetDrawing">
      <xdr:col>69</xdr:col>
      <xdr:colOff>142875</xdr:colOff>
      <xdr:row>56</xdr:row>
      <xdr:rowOff>123190</xdr:rowOff>
    </xdr:to>
    <xdr:sp macro="" textlink="">
      <xdr:nvSpPr>
        <xdr:cNvPr id="271" name="楕円 270"/>
        <xdr:cNvSpPr/>
      </xdr:nvSpPr>
      <xdr:spPr>
        <a:xfrm>
          <a:off x="138430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133350</xdr:rowOff>
    </xdr:from>
    <xdr:ext cx="759460" cy="256540"/>
    <xdr:sp macro="" textlink="">
      <xdr:nvSpPr>
        <xdr:cNvPr id="272" name="テキスト ボックス 271"/>
        <xdr:cNvSpPr txBox="1"/>
      </xdr:nvSpPr>
      <xdr:spPr>
        <a:xfrm>
          <a:off x="13512800" y="93916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73" name="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74" name="テキスト ボックス 273"/>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前年比で</a:t>
          </a:r>
          <a:r>
            <a:rPr kumimoji="1" lang="en-US" altLang="ja-JP" sz="1300">
              <a:latin typeface="ＭＳ Ｐゴシック"/>
              <a:ea typeface="ＭＳ Ｐゴシック"/>
            </a:rPr>
            <a:t>2.1</a:t>
          </a:r>
          <a:r>
            <a:rPr kumimoji="1" lang="ja-JP" altLang="en-US" sz="1300">
              <a:latin typeface="ＭＳ Ｐゴシック"/>
              <a:ea typeface="ＭＳ Ｐゴシック"/>
            </a:rPr>
            <a:t>ポイント減少、主な要因は地方創生臨時交付金事業（前年度繰越事業を含む）等の</a:t>
          </a:r>
          <a:r>
            <a:rPr kumimoji="1" lang="en-US" altLang="ja-JP" sz="1300">
              <a:latin typeface="ＭＳ Ｐゴシック"/>
              <a:ea typeface="ＭＳ Ｐゴシック"/>
            </a:rPr>
            <a:t>140,515</a:t>
          </a:r>
          <a:r>
            <a:rPr kumimoji="1" lang="ja-JP" altLang="en-US" sz="1300">
              <a:latin typeface="ＭＳ Ｐゴシック"/>
              <a:ea typeface="ＭＳ Ｐゴシック"/>
            </a:rPr>
            <a:t>千円の減によるものである。</a:t>
          </a: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6" name="テキスト ボックス 285"/>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8" name="テキスト ボックス 287"/>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0" name="テキスト ボックス 289"/>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2" name="テキスト ボックス 291"/>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4" name="テキスト ボックス 293"/>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296" name="テキスト ボックス 295"/>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72390</xdr:rowOff>
    </xdr:from>
    <xdr:to xmlns:xdr="http://schemas.openxmlformats.org/drawingml/2006/spreadsheetDrawing">
      <xdr:col>82</xdr:col>
      <xdr:colOff>107950</xdr:colOff>
      <xdr:row>40</xdr:row>
      <xdr:rowOff>145415</xdr:rowOff>
    </xdr:to>
    <xdr:cxnSp macro="">
      <xdr:nvCxnSpPr>
        <xdr:cNvPr id="299" name="直線コネクタ 298"/>
        <xdr:cNvCxnSpPr/>
      </xdr:nvCxnSpPr>
      <xdr:spPr>
        <a:xfrm flipV="1">
          <a:off x="1651000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117475</xdr:rowOff>
    </xdr:from>
    <xdr:ext cx="762000" cy="259080"/>
    <xdr:sp macro="" textlink="">
      <xdr:nvSpPr>
        <xdr:cNvPr id="300"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145415</xdr:rowOff>
    </xdr:from>
    <xdr:to xmlns:xdr="http://schemas.openxmlformats.org/drawingml/2006/spreadsheetDrawing">
      <xdr:col>82</xdr:col>
      <xdr:colOff>196850</xdr:colOff>
      <xdr:row>40</xdr:row>
      <xdr:rowOff>145415</xdr:rowOff>
    </xdr:to>
    <xdr:cxnSp macro="">
      <xdr:nvCxnSpPr>
        <xdr:cNvPr id="301" name="直線コネクタ 300"/>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158750</xdr:rowOff>
    </xdr:from>
    <xdr:ext cx="762000" cy="259080"/>
    <xdr:sp macro="" textlink="">
      <xdr:nvSpPr>
        <xdr:cNvPr id="302" name="補助費等最大値テキスト"/>
        <xdr:cNvSpPr txBox="1"/>
      </xdr:nvSpPr>
      <xdr:spPr>
        <a:xfrm>
          <a:off x="16598900"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72390</xdr:rowOff>
    </xdr:from>
    <xdr:to xmlns:xdr="http://schemas.openxmlformats.org/drawingml/2006/spreadsheetDrawing">
      <xdr:col>82</xdr:col>
      <xdr:colOff>196850</xdr:colOff>
      <xdr:row>34</xdr:row>
      <xdr:rowOff>72390</xdr:rowOff>
    </xdr:to>
    <xdr:cxnSp macro="">
      <xdr:nvCxnSpPr>
        <xdr:cNvPr id="303" name="直線コネクタ 302"/>
        <xdr:cNvCxnSpPr/>
      </xdr:nvCxnSpPr>
      <xdr:spPr>
        <a:xfrm>
          <a:off x="16421100" y="590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88265</xdr:rowOff>
    </xdr:from>
    <xdr:to xmlns:xdr="http://schemas.openxmlformats.org/drawingml/2006/spreadsheetDrawing">
      <xdr:col>82</xdr:col>
      <xdr:colOff>107950</xdr:colOff>
      <xdr:row>38</xdr:row>
      <xdr:rowOff>12700</xdr:rowOff>
    </xdr:to>
    <xdr:cxnSp macro="">
      <xdr:nvCxnSpPr>
        <xdr:cNvPr id="304" name="直線コネクタ 303"/>
        <xdr:cNvCxnSpPr/>
      </xdr:nvCxnSpPr>
      <xdr:spPr>
        <a:xfrm flipV="1">
          <a:off x="15671800" y="64319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13970</xdr:rowOff>
    </xdr:from>
    <xdr:ext cx="762000" cy="259080"/>
    <xdr:sp macro="" textlink="">
      <xdr:nvSpPr>
        <xdr:cNvPr id="305" name="補助費等平均値テキスト"/>
        <xdr:cNvSpPr txBox="1"/>
      </xdr:nvSpPr>
      <xdr:spPr>
        <a:xfrm>
          <a:off x="16598900" y="6357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41910</xdr:rowOff>
    </xdr:from>
    <xdr:to xmlns:xdr="http://schemas.openxmlformats.org/drawingml/2006/spreadsheetDrawing">
      <xdr:col>82</xdr:col>
      <xdr:colOff>158750</xdr:colOff>
      <xdr:row>37</xdr:row>
      <xdr:rowOff>143510</xdr:rowOff>
    </xdr:to>
    <xdr:sp macro="" textlink="">
      <xdr:nvSpPr>
        <xdr:cNvPr id="306" name="フローチャート: 判断 305"/>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120650</xdr:rowOff>
    </xdr:from>
    <xdr:to xmlns:xdr="http://schemas.openxmlformats.org/drawingml/2006/spreadsheetDrawing">
      <xdr:col>78</xdr:col>
      <xdr:colOff>69850</xdr:colOff>
      <xdr:row>38</xdr:row>
      <xdr:rowOff>12700</xdr:rowOff>
    </xdr:to>
    <xdr:cxnSp macro="">
      <xdr:nvCxnSpPr>
        <xdr:cNvPr id="307" name="直線コネクタ 306"/>
        <xdr:cNvCxnSpPr/>
      </xdr:nvCxnSpPr>
      <xdr:spPr>
        <a:xfrm>
          <a:off x="14782800" y="64643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5080</xdr:rowOff>
    </xdr:from>
    <xdr:to xmlns:xdr="http://schemas.openxmlformats.org/drawingml/2006/spreadsheetDrawing">
      <xdr:col>78</xdr:col>
      <xdr:colOff>120650</xdr:colOff>
      <xdr:row>37</xdr:row>
      <xdr:rowOff>106680</xdr:rowOff>
    </xdr:to>
    <xdr:sp macro="" textlink="">
      <xdr:nvSpPr>
        <xdr:cNvPr id="308" name="フローチャート: 判断 307"/>
        <xdr:cNvSpPr/>
      </xdr:nvSpPr>
      <xdr:spPr>
        <a:xfrm>
          <a:off x="15621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116840</xdr:rowOff>
    </xdr:from>
    <xdr:ext cx="736600" cy="259080"/>
    <xdr:sp macro="" textlink="">
      <xdr:nvSpPr>
        <xdr:cNvPr id="309" name="テキスト ボックス 308"/>
        <xdr:cNvSpPr txBox="1"/>
      </xdr:nvSpPr>
      <xdr:spPr>
        <a:xfrm>
          <a:off x="15290800" y="611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120650</xdr:rowOff>
    </xdr:from>
    <xdr:to xmlns:xdr="http://schemas.openxmlformats.org/drawingml/2006/spreadsheetDrawing">
      <xdr:col>73</xdr:col>
      <xdr:colOff>180975</xdr:colOff>
      <xdr:row>37</xdr:row>
      <xdr:rowOff>166370</xdr:rowOff>
    </xdr:to>
    <xdr:cxnSp macro="">
      <xdr:nvCxnSpPr>
        <xdr:cNvPr id="310" name="直線コネクタ 309"/>
        <xdr:cNvCxnSpPr/>
      </xdr:nvCxnSpPr>
      <xdr:spPr>
        <a:xfrm flipV="1">
          <a:off x="13893800" y="6464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1" name="フローチャート: 判断 310"/>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80645</xdr:rowOff>
    </xdr:from>
    <xdr:ext cx="762000" cy="259080"/>
    <xdr:sp macro="" textlink="">
      <xdr:nvSpPr>
        <xdr:cNvPr id="312" name="テキスト ボックス 311"/>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166370</xdr:rowOff>
    </xdr:from>
    <xdr:to xmlns:xdr="http://schemas.openxmlformats.org/drawingml/2006/spreadsheetDrawing">
      <xdr:col>69</xdr:col>
      <xdr:colOff>92075</xdr:colOff>
      <xdr:row>38</xdr:row>
      <xdr:rowOff>49530</xdr:rowOff>
    </xdr:to>
    <xdr:cxnSp macro="">
      <xdr:nvCxnSpPr>
        <xdr:cNvPr id="313" name="直線コネクタ 312"/>
        <xdr:cNvCxnSpPr/>
      </xdr:nvCxnSpPr>
      <xdr:spPr>
        <a:xfrm flipV="1">
          <a:off x="13004800" y="65100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10160</xdr:rowOff>
    </xdr:from>
    <xdr:to xmlns:xdr="http://schemas.openxmlformats.org/drawingml/2006/spreadsheetDrawing">
      <xdr:col>69</xdr:col>
      <xdr:colOff>142875</xdr:colOff>
      <xdr:row>37</xdr:row>
      <xdr:rowOff>111760</xdr:rowOff>
    </xdr:to>
    <xdr:sp macro="" textlink="">
      <xdr:nvSpPr>
        <xdr:cNvPr id="314" name="フローチャート: 判断 313"/>
        <xdr:cNvSpPr/>
      </xdr:nvSpPr>
      <xdr:spPr>
        <a:xfrm>
          <a:off x="13843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121920</xdr:rowOff>
    </xdr:from>
    <xdr:ext cx="759460" cy="256540"/>
    <xdr:sp macro="" textlink="">
      <xdr:nvSpPr>
        <xdr:cNvPr id="315" name="テキスト ボックス 314"/>
        <xdr:cNvSpPr txBox="1"/>
      </xdr:nvSpPr>
      <xdr:spPr>
        <a:xfrm>
          <a:off x="13512800" y="61226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16" name="フローチャート: 判断 315"/>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103505</xdr:rowOff>
    </xdr:from>
    <xdr:ext cx="762000" cy="259080"/>
    <xdr:sp macro="" textlink="">
      <xdr:nvSpPr>
        <xdr:cNvPr id="317" name="テキスト ボックス 316"/>
        <xdr:cNvSpPr txBox="1"/>
      </xdr:nvSpPr>
      <xdr:spPr>
        <a:xfrm>
          <a:off x="12623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9" name="テキスト ボックス 318"/>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0" name="テキスト ボックス 319"/>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2" name="テキスト ボックス 321"/>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37465</xdr:rowOff>
    </xdr:from>
    <xdr:to xmlns:xdr="http://schemas.openxmlformats.org/drawingml/2006/spreadsheetDrawing">
      <xdr:col>82</xdr:col>
      <xdr:colOff>158750</xdr:colOff>
      <xdr:row>37</xdr:row>
      <xdr:rowOff>139065</xdr:rowOff>
    </xdr:to>
    <xdr:sp macro="" textlink="">
      <xdr:nvSpPr>
        <xdr:cNvPr id="323" name="楕円 322"/>
        <xdr:cNvSpPr/>
      </xdr:nvSpPr>
      <xdr:spPr>
        <a:xfrm>
          <a:off x="164592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53975</xdr:rowOff>
    </xdr:from>
    <xdr:ext cx="762000" cy="256540"/>
    <xdr:sp macro="" textlink="">
      <xdr:nvSpPr>
        <xdr:cNvPr id="324" name="補助費等該当値テキスト"/>
        <xdr:cNvSpPr txBox="1"/>
      </xdr:nvSpPr>
      <xdr:spPr>
        <a:xfrm>
          <a:off x="16598900" y="6226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133350</xdr:rowOff>
    </xdr:from>
    <xdr:to xmlns:xdr="http://schemas.openxmlformats.org/drawingml/2006/spreadsheetDrawing">
      <xdr:col>78</xdr:col>
      <xdr:colOff>120650</xdr:colOff>
      <xdr:row>38</xdr:row>
      <xdr:rowOff>63500</xdr:rowOff>
    </xdr:to>
    <xdr:sp macro="" textlink="">
      <xdr:nvSpPr>
        <xdr:cNvPr id="325" name="楕円 324"/>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48260</xdr:rowOff>
    </xdr:from>
    <xdr:ext cx="736600" cy="259080"/>
    <xdr:sp macro="" textlink="">
      <xdr:nvSpPr>
        <xdr:cNvPr id="326" name="テキスト ボックス 325"/>
        <xdr:cNvSpPr txBox="1"/>
      </xdr:nvSpPr>
      <xdr:spPr>
        <a:xfrm>
          <a:off x="15290800" y="6563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69215</xdr:rowOff>
    </xdr:from>
    <xdr:to xmlns:xdr="http://schemas.openxmlformats.org/drawingml/2006/spreadsheetDrawing">
      <xdr:col>74</xdr:col>
      <xdr:colOff>31750</xdr:colOff>
      <xdr:row>37</xdr:row>
      <xdr:rowOff>170815</xdr:rowOff>
    </xdr:to>
    <xdr:sp macro="" textlink="">
      <xdr:nvSpPr>
        <xdr:cNvPr id="327" name="楕円 326"/>
        <xdr:cNvSpPr/>
      </xdr:nvSpPr>
      <xdr:spPr>
        <a:xfrm>
          <a:off x="14732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155575</xdr:rowOff>
    </xdr:from>
    <xdr:ext cx="762000" cy="256540"/>
    <xdr:sp macro="" textlink="">
      <xdr:nvSpPr>
        <xdr:cNvPr id="328" name="テキスト ボックス 327"/>
        <xdr:cNvSpPr txBox="1"/>
      </xdr:nvSpPr>
      <xdr:spPr>
        <a:xfrm>
          <a:off x="14401800" y="64992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114935</xdr:rowOff>
    </xdr:from>
    <xdr:to xmlns:xdr="http://schemas.openxmlformats.org/drawingml/2006/spreadsheetDrawing">
      <xdr:col>69</xdr:col>
      <xdr:colOff>142875</xdr:colOff>
      <xdr:row>38</xdr:row>
      <xdr:rowOff>45085</xdr:rowOff>
    </xdr:to>
    <xdr:sp macro="" textlink="">
      <xdr:nvSpPr>
        <xdr:cNvPr id="329" name="楕円 328"/>
        <xdr:cNvSpPr/>
      </xdr:nvSpPr>
      <xdr:spPr>
        <a:xfrm>
          <a:off x="13843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29845</xdr:rowOff>
    </xdr:from>
    <xdr:ext cx="759460" cy="256540"/>
    <xdr:sp macro="" textlink="">
      <xdr:nvSpPr>
        <xdr:cNvPr id="330" name="テキスト ボックス 329"/>
        <xdr:cNvSpPr txBox="1"/>
      </xdr:nvSpPr>
      <xdr:spPr>
        <a:xfrm>
          <a:off x="13512800" y="65449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170180</xdr:rowOff>
    </xdr:from>
    <xdr:to xmlns:xdr="http://schemas.openxmlformats.org/drawingml/2006/spreadsheetDrawing">
      <xdr:col>65</xdr:col>
      <xdr:colOff>53975</xdr:colOff>
      <xdr:row>38</xdr:row>
      <xdr:rowOff>100330</xdr:rowOff>
    </xdr:to>
    <xdr:sp macro="" textlink="">
      <xdr:nvSpPr>
        <xdr:cNvPr id="331" name="楕円 330"/>
        <xdr:cNvSpPr/>
      </xdr:nvSpPr>
      <xdr:spPr>
        <a:xfrm>
          <a:off x="12954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85090</xdr:rowOff>
    </xdr:from>
    <xdr:ext cx="762000" cy="259080"/>
    <xdr:sp macro="" textlink="">
      <xdr:nvSpPr>
        <xdr:cNvPr id="332" name="テキスト ボックス 331"/>
        <xdr:cNvSpPr txBox="1"/>
      </xdr:nvSpPr>
      <xdr:spPr>
        <a:xfrm>
          <a:off x="1262380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公債費は、類似団地平均値、沖縄県平均値及び全国平均値を下回る値であるものの、昨年度比で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ポイント増加している。新庁舎建設事業の償還で、</a:t>
          </a:r>
          <a:r>
            <a:rPr kumimoji="1" lang="en-US" altLang="ja-JP" sz="1300">
              <a:latin typeface="ＭＳ Ｐゴシック"/>
              <a:ea typeface="ＭＳ Ｐゴシック"/>
            </a:rPr>
            <a:t>17,701</a:t>
          </a:r>
          <a:r>
            <a:rPr kumimoji="1" lang="ja-JP" altLang="en-US" sz="1300">
              <a:latin typeface="ＭＳ Ｐゴシック"/>
              <a:ea typeface="ＭＳ Ｐゴシック"/>
            </a:rPr>
            <a:t>千円増となったことが主な要因となっている。</a:t>
          </a:r>
        </a:p>
        <a:p>
          <a:r>
            <a:rPr kumimoji="1" lang="ja-JP" altLang="en-US" sz="1300">
              <a:latin typeface="ＭＳ Ｐゴシック"/>
              <a:ea typeface="ＭＳ Ｐゴシック"/>
            </a:rPr>
            <a:t>　今後も小学校建設事業等予定されているため、新規地方債の発行については、事業を厳選し、公債費を抑制に努める必要がある。</a:t>
          </a: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4" name="テキスト ボックス 343"/>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6" name="テキスト ボックス 345"/>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48" name="テキスト ボックス 347"/>
        <xdr:cNvSpPr txBox="1"/>
      </xdr:nvSpPr>
      <xdr:spPr>
        <a:xfrm>
          <a:off x="25400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0" name="テキスト ボックス 349"/>
        <xdr:cNvSpPr txBox="1"/>
      </xdr:nvSpPr>
      <xdr:spPr>
        <a:xfrm>
          <a:off x="25400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2" name="テキスト ボックス 351"/>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54" name="テキスト ボックス 353"/>
        <xdr:cNvSpPr txBox="1"/>
      </xdr:nvSpPr>
      <xdr:spPr>
        <a:xfrm>
          <a:off x="25400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56" name="テキスト ボックス 355"/>
        <xdr:cNvSpPr txBox="1"/>
      </xdr:nvSpPr>
      <xdr:spPr>
        <a:xfrm>
          <a:off x="25400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73660</xdr:rowOff>
    </xdr:to>
    <xdr:cxnSp macro="">
      <xdr:nvCxnSpPr>
        <xdr:cNvPr id="359" name="直線コネクタ 358"/>
        <xdr:cNvCxnSpPr/>
      </xdr:nvCxnSpPr>
      <xdr:spPr>
        <a:xfrm flipV="1">
          <a:off x="482600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45720</xdr:rowOff>
    </xdr:from>
    <xdr:ext cx="762000" cy="259080"/>
    <xdr:sp macro="" textlink="">
      <xdr:nvSpPr>
        <xdr:cNvPr id="360" name="公債費最小値テキスト"/>
        <xdr:cNvSpPr txBox="1"/>
      </xdr:nvSpPr>
      <xdr:spPr>
        <a:xfrm>
          <a:off x="491490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73660</xdr:rowOff>
    </xdr:from>
    <xdr:to xmlns:xdr="http://schemas.openxmlformats.org/drawingml/2006/spreadsheetDrawing">
      <xdr:col>24</xdr:col>
      <xdr:colOff>114300</xdr:colOff>
      <xdr:row>81</xdr:row>
      <xdr:rowOff>73660</xdr:rowOff>
    </xdr:to>
    <xdr:cxnSp macro="">
      <xdr:nvCxnSpPr>
        <xdr:cNvPr id="361" name="直線コネクタ 360"/>
        <xdr:cNvCxnSpPr/>
      </xdr:nvCxnSpPr>
      <xdr:spPr>
        <a:xfrm>
          <a:off x="4737100" y="1396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2"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3" name="直線コネクタ 362"/>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43180</xdr:rowOff>
    </xdr:from>
    <xdr:to xmlns:xdr="http://schemas.openxmlformats.org/drawingml/2006/spreadsheetDrawing">
      <xdr:col>24</xdr:col>
      <xdr:colOff>25400</xdr:colOff>
      <xdr:row>75</xdr:row>
      <xdr:rowOff>62230</xdr:rowOff>
    </xdr:to>
    <xdr:cxnSp macro="">
      <xdr:nvCxnSpPr>
        <xdr:cNvPr id="364" name="直線コネクタ 363"/>
        <xdr:cNvCxnSpPr/>
      </xdr:nvCxnSpPr>
      <xdr:spPr>
        <a:xfrm>
          <a:off x="3987800" y="129019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101600</xdr:rowOff>
    </xdr:from>
    <xdr:ext cx="762000" cy="259080"/>
    <xdr:sp macro="" textlink="">
      <xdr:nvSpPr>
        <xdr:cNvPr id="365" name="公債費平均値テキスト"/>
        <xdr:cNvSpPr txBox="1"/>
      </xdr:nvSpPr>
      <xdr:spPr>
        <a:xfrm>
          <a:off x="4914900" y="13131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129540</xdr:rowOff>
    </xdr:from>
    <xdr:to xmlns:xdr="http://schemas.openxmlformats.org/drawingml/2006/spreadsheetDrawing">
      <xdr:col>24</xdr:col>
      <xdr:colOff>76200</xdr:colOff>
      <xdr:row>77</xdr:row>
      <xdr:rowOff>59690</xdr:rowOff>
    </xdr:to>
    <xdr:sp macro="" textlink="">
      <xdr:nvSpPr>
        <xdr:cNvPr id="366" name="フローチャート: 判断 365"/>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27940</xdr:rowOff>
    </xdr:from>
    <xdr:to xmlns:xdr="http://schemas.openxmlformats.org/drawingml/2006/spreadsheetDrawing">
      <xdr:col>19</xdr:col>
      <xdr:colOff>187325</xdr:colOff>
      <xdr:row>75</xdr:row>
      <xdr:rowOff>43180</xdr:rowOff>
    </xdr:to>
    <xdr:cxnSp macro="">
      <xdr:nvCxnSpPr>
        <xdr:cNvPr id="367" name="直線コネクタ 366"/>
        <xdr:cNvCxnSpPr/>
      </xdr:nvCxnSpPr>
      <xdr:spPr>
        <a:xfrm>
          <a:off x="3098800" y="128866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163830</xdr:rowOff>
    </xdr:from>
    <xdr:to xmlns:xdr="http://schemas.openxmlformats.org/drawingml/2006/spreadsheetDrawing">
      <xdr:col>20</xdr:col>
      <xdr:colOff>38100</xdr:colOff>
      <xdr:row>77</xdr:row>
      <xdr:rowOff>93980</xdr:rowOff>
    </xdr:to>
    <xdr:sp macro="" textlink="">
      <xdr:nvSpPr>
        <xdr:cNvPr id="368" name="フローチャート: 判断 367"/>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78740</xdr:rowOff>
    </xdr:from>
    <xdr:ext cx="734060" cy="259080"/>
    <xdr:sp macro="" textlink="">
      <xdr:nvSpPr>
        <xdr:cNvPr id="369" name="テキスト ボックス 368"/>
        <xdr:cNvSpPr txBox="1"/>
      </xdr:nvSpPr>
      <xdr:spPr>
        <a:xfrm>
          <a:off x="3606800" y="132803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27940</xdr:rowOff>
    </xdr:from>
    <xdr:to xmlns:xdr="http://schemas.openxmlformats.org/drawingml/2006/spreadsheetDrawing">
      <xdr:col>15</xdr:col>
      <xdr:colOff>98425</xdr:colOff>
      <xdr:row>75</xdr:row>
      <xdr:rowOff>77470</xdr:rowOff>
    </xdr:to>
    <xdr:cxnSp macro="">
      <xdr:nvCxnSpPr>
        <xdr:cNvPr id="370" name="直線コネクタ 369"/>
        <xdr:cNvCxnSpPr/>
      </xdr:nvCxnSpPr>
      <xdr:spPr>
        <a:xfrm flipV="1">
          <a:off x="2209800" y="128866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118110</xdr:rowOff>
    </xdr:from>
    <xdr:to xmlns:xdr="http://schemas.openxmlformats.org/drawingml/2006/spreadsheetDrawing">
      <xdr:col>15</xdr:col>
      <xdr:colOff>149225</xdr:colOff>
      <xdr:row>77</xdr:row>
      <xdr:rowOff>48260</xdr:rowOff>
    </xdr:to>
    <xdr:sp macro="" textlink="">
      <xdr:nvSpPr>
        <xdr:cNvPr id="371" name="フローチャート: 判断 370"/>
        <xdr:cNvSpPr/>
      </xdr:nvSpPr>
      <xdr:spPr>
        <a:xfrm>
          <a:off x="3048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33020</xdr:rowOff>
    </xdr:from>
    <xdr:ext cx="762000" cy="259080"/>
    <xdr:sp macro="" textlink="">
      <xdr:nvSpPr>
        <xdr:cNvPr id="372" name="テキスト ボックス 371"/>
        <xdr:cNvSpPr txBox="1"/>
      </xdr:nvSpPr>
      <xdr:spPr>
        <a:xfrm>
          <a:off x="27178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77470</xdr:rowOff>
    </xdr:from>
    <xdr:to xmlns:xdr="http://schemas.openxmlformats.org/drawingml/2006/spreadsheetDrawing">
      <xdr:col>11</xdr:col>
      <xdr:colOff>9525</xdr:colOff>
      <xdr:row>75</xdr:row>
      <xdr:rowOff>123190</xdr:rowOff>
    </xdr:to>
    <xdr:cxnSp macro="">
      <xdr:nvCxnSpPr>
        <xdr:cNvPr id="373" name="直線コネクタ 372"/>
        <xdr:cNvCxnSpPr/>
      </xdr:nvCxnSpPr>
      <xdr:spPr>
        <a:xfrm flipV="1">
          <a:off x="1320800" y="129362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140970</xdr:rowOff>
    </xdr:from>
    <xdr:to xmlns:xdr="http://schemas.openxmlformats.org/drawingml/2006/spreadsheetDrawing">
      <xdr:col>11</xdr:col>
      <xdr:colOff>60325</xdr:colOff>
      <xdr:row>77</xdr:row>
      <xdr:rowOff>71120</xdr:rowOff>
    </xdr:to>
    <xdr:sp macro="" textlink="">
      <xdr:nvSpPr>
        <xdr:cNvPr id="374" name="フローチャート: 判断 373"/>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55880</xdr:rowOff>
    </xdr:from>
    <xdr:ext cx="759460" cy="259080"/>
    <xdr:sp macro="" textlink="">
      <xdr:nvSpPr>
        <xdr:cNvPr id="375" name="テキスト ボックス 374"/>
        <xdr:cNvSpPr txBox="1"/>
      </xdr:nvSpPr>
      <xdr:spPr>
        <a:xfrm>
          <a:off x="1828800" y="132575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76" name="フローチャート: 判断 375"/>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55880</xdr:rowOff>
    </xdr:from>
    <xdr:ext cx="759460" cy="259080"/>
    <xdr:sp macro="" textlink="">
      <xdr:nvSpPr>
        <xdr:cNvPr id="377" name="テキスト ボックス 376"/>
        <xdr:cNvSpPr txBox="1"/>
      </xdr:nvSpPr>
      <xdr:spPr>
        <a:xfrm>
          <a:off x="939800" y="132575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0" name="テキスト ボックス 379"/>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11430</xdr:rowOff>
    </xdr:from>
    <xdr:to xmlns:xdr="http://schemas.openxmlformats.org/drawingml/2006/spreadsheetDrawing">
      <xdr:col>24</xdr:col>
      <xdr:colOff>76200</xdr:colOff>
      <xdr:row>75</xdr:row>
      <xdr:rowOff>113030</xdr:rowOff>
    </xdr:to>
    <xdr:sp macro="" textlink="">
      <xdr:nvSpPr>
        <xdr:cNvPr id="383" name="楕円 382"/>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27940</xdr:rowOff>
    </xdr:from>
    <xdr:ext cx="762000" cy="259080"/>
    <xdr:sp macro="" textlink="">
      <xdr:nvSpPr>
        <xdr:cNvPr id="384" name="公債費該当値テキスト"/>
        <xdr:cNvSpPr txBox="1"/>
      </xdr:nvSpPr>
      <xdr:spPr>
        <a:xfrm>
          <a:off x="49149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163830</xdr:rowOff>
    </xdr:from>
    <xdr:to xmlns:xdr="http://schemas.openxmlformats.org/drawingml/2006/spreadsheetDrawing">
      <xdr:col>20</xdr:col>
      <xdr:colOff>38100</xdr:colOff>
      <xdr:row>75</xdr:row>
      <xdr:rowOff>93980</xdr:rowOff>
    </xdr:to>
    <xdr:sp macro="" textlink="">
      <xdr:nvSpPr>
        <xdr:cNvPr id="385" name="楕円 384"/>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104140</xdr:rowOff>
    </xdr:from>
    <xdr:ext cx="734060" cy="259080"/>
    <xdr:sp macro="" textlink="">
      <xdr:nvSpPr>
        <xdr:cNvPr id="386" name="テキスト ボックス 385"/>
        <xdr:cNvSpPr txBox="1"/>
      </xdr:nvSpPr>
      <xdr:spPr>
        <a:xfrm>
          <a:off x="3606800" y="126199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148590</xdr:rowOff>
    </xdr:from>
    <xdr:to xmlns:xdr="http://schemas.openxmlformats.org/drawingml/2006/spreadsheetDrawing">
      <xdr:col>15</xdr:col>
      <xdr:colOff>149225</xdr:colOff>
      <xdr:row>75</xdr:row>
      <xdr:rowOff>78740</xdr:rowOff>
    </xdr:to>
    <xdr:sp macro="" textlink="">
      <xdr:nvSpPr>
        <xdr:cNvPr id="387" name="楕円 386"/>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88900</xdr:rowOff>
    </xdr:from>
    <xdr:ext cx="762000" cy="256540"/>
    <xdr:sp macro="" textlink="">
      <xdr:nvSpPr>
        <xdr:cNvPr id="388" name="テキスト ボックス 387"/>
        <xdr:cNvSpPr txBox="1"/>
      </xdr:nvSpPr>
      <xdr:spPr>
        <a:xfrm>
          <a:off x="2717800" y="12604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26670</xdr:rowOff>
    </xdr:from>
    <xdr:to xmlns:xdr="http://schemas.openxmlformats.org/drawingml/2006/spreadsheetDrawing">
      <xdr:col>11</xdr:col>
      <xdr:colOff>60325</xdr:colOff>
      <xdr:row>75</xdr:row>
      <xdr:rowOff>128270</xdr:rowOff>
    </xdr:to>
    <xdr:sp macro="" textlink="">
      <xdr:nvSpPr>
        <xdr:cNvPr id="389" name="楕円 388"/>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138430</xdr:rowOff>
    </xdr:from>
    <xdr:ext cx="759460" cy="259080"/>
    <xdr:sp macro="" textlink="">
      <xdr:nvSpPr>
        <xdr:cNvPr id="390" name="テキスト ボックス 389"/>
        <xdr:cNvSpPr txBox="1"/>
      </xdr:nvSpPr>
      <xdr:spPr>
        <a:xfrm>
          <a:off x="1828800" y="126542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72390</xdr:rowOff>
    </xdr:from>
    <xdr:to xmlns:xdr="http://schemas.openxmlformats.org/drawingml/2006/spreadsheetDrawing">
      <xdr:col>6</xdr:col>
      <xdr:colOff>171450</xdr:colOff>
      <xdr:row>76</xdr:row>
      <xdr:rowOff>2540</xdr:rowOff>
    </xdr:to>
    <xdr:sp macro="" textlink="">
      <xdr:nvSpPr>
        <xdr:cNvPr id="391" name="楕円 390"/>
        <xdr:cNvSpPr/>
      </xdr:nvSpPr>
      <xdr:spPr>
        <a:xfrm>
          <a:off x="1270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12700</xdr:rowOff>
    </xdr:from>
    <xdr:ext cx="759460" cy="259080"/>
    <xdr:sp macro="" textlink="">
      <xdr:nvSpPr>
        <xdr:cNvPr id="392" name="テキスト ボックス 391"/>
        <xdr:cNvSpPr txBox="1"/>
      </xdr:nvSpPr>
      <xdr:spPr>
        <a:xfrm>
          <a:off x="939800" y="127000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公債費以外は類似団体平均値を上回っているものの、沖縄県平均及び全国平均を下回っている。</a:t>
          </a:r>
        </a:p>
        <a:p>
          <a:r>
            <a:rPr kumimoji="1" lang="ja-JP" altLang="en-US" sz="1300">
              <a:latin typeface="ＭＳ Ｐゴシック"/>
              <a:ea typeface="ＭＳ Ｐゴシック"/>
            </a:rPr>
            <a:t>　主な要因は、人件費や操出金等の増加が挙げられる。</a:t>
          </a:r>
        </a:p>
        <a:p>
          <a:r>
            <a:rPr kumimoji="1" lang="ja-JP" altLang="en-US" sz="1300">
              <a:latin typeface="ＭＳ Ｐゴシック"/>
              <a:ea typeface="ＭＳ Ｐゴシック"/>
            </a:rPr>
            <a:t>　今後も必要経費の見直しを行い、物価高騰等により厳しい状況ではあるが、経常経費削減に努める。</a:t>
          </a: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4" name="テキスト ボックス 403"/>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6" name="テキスト ボックス 405"/>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7" name="直線コネクタ 40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5460" cy="256540"/>
    <xdr:sp macro="" textlink="">
      <xdr:nvSpPr>
        <xdr:cNvPr id="408" name="テキスト ボックス 407"/>
        <xdr:cNvSpPr txBox="1"/>
      </xdr:nvSpPr>
      <xdr:spPr>
        <a:xfrm>
          <a:off x="11938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9" name="直線コネクタ 40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5460" cy="256540"/>
    <xdr:sp macro="" textlink="">
      <xdr:nvSpPr>
        <xdr:cNvPr id="410" name="テキスト ボックス 409"/>
        <xdr:cNvSpPr txBox="1"/>
      </xdr:nvSpPr>
      <xdr:spPr>
        <a:xfrm>
          <a:off x="11938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1" name="直線コネクタ 41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5460" cy="256540"/>
    <xdr:sp macro="" textlink="">
      <xdr:nvSpPr>
        <xdr:cNvPr id="412" name="テキスト ボックス 411"/>
        <xdr:cNvSpPr txBox="1"/>
      </xdr:nvSpPr>
      <xdr:spPr>
        <a:xfrm>
          <a:off x="11938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3" name="直線コネクタ 41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5460" cy="256540"/>
    <xdr:sp macro="" textlink="">
      <xdr:nvSpPr>
        <xdr:cNvPr id="414" name="テキスト ボックス 413"/>
        <xdr:cNvSpPr txBox="1"/>
      </xdr:nvSpPr>
      <xdr:spPr>
        <a:xfrm>
          <a:off x="11938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6" name="テキスト ボックス 415"/>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118110</xdr:rowOff>
    </xdr:from>
    <xdr:to xmlns:xdr="http://schemas.openxmlformats.org/drawingml/2006/spreadsheetDrawing">
      <xdr:col>82</xdr:col>
      <xdr:colOff>107950</xdr:colOff>
      <xdr:row>79</xdr:row>
      <xdr:rowOff>78740</xdr:rowOff>
    </xdr:to>
    <xdr:cxnSp macro="">
      <xdr:nvCxnSpPr>
        <xdr:cNvPr id="418" name="直線コネクタ 417"/>
        <xdr:cNvCxnSpPr/>
      </xdr:nvCxnSpPr>
      <xdr:spPr>
        <a:xfrm flipV="1">
          <a:off x="1651000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50800</xdr:rowOff>
    </xdr:from>
    <xdr:ext cx="762000" cy="259080"/>
    <xdr:sp macro="" textlink="">
      <xdr:nvSpPr>
        <xdr:cNvPr id="419" name="公債費以外最小値テキスト"/>
        <xdr:cNvSpPr txBox="1"/>
      </xdr:nvSpPr>
      <xdr:spPr>
        <a:xfrm>
          <a:off x="16598900"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78740</xdr:rowOff>
    </xdr:from>
    <xdr:to xmlns:xdr="http://schemas.openxmlformats.org/drawingml/2006/spreadsheetDrawing">
      <xdr:col>82</xdr:col>
      <xdr:colOff>196850</xdr:colOff>
      <xdr:row>79</xdr:row>
      <xdr:rowOff>78740</xdr:rowOff>
    </xdr:to>
    <xdr:cxnSp macro="">
      <xdr:nvCxnSpPr>
        <xdr:cNvPr id="420" name="直線コネクタ 419"/>
        <xdr:cNvCxnSpPr/>
      </xdr:nvCxnSpPr>
      <xdr:spPr>
        <a:xfrm>
          <a:off x="164211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33020</xdr:rowOff>
    </xdr:from>
    <xdr:ext cx="762000" cy="259080"/>
    <xdr:sp macro="" textlink="">
      <xdr:nvSpPr>
        <xdr:cNvPr id="421" name="公債費以外最大値テキスト"/>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118110</xdr:rowOff>
    </xdr:from>
    <xdr:to xmlns:xdr="http://schemas.openxmlformats.org/drawingml/2006/spreadsheetDrawing">
      <xdr:col>82</xdr:col>
      <xdr:colOff>196850</xdr:colOff>
      <xdr:row>72</xdr:row>
      <xdr:rowOff>118110</xdr:rowOff>
    </xdr:to>
    <xdr:cxnSp macro="">
      <xdr:nvCxnSpPr>
        <xdr:cNvPr id="422" name="直線コネクタ 421"/>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21590</xdr:rowOff>
    </xdr:from>
    <xdr:to xmlns:xdr="http://schemas.openxmlformats.org/drawingml/2006/spreadsheetDrawing">
      <xdr:col>82</xdr:col>
      <xdr:colOff>107950</xdr:colOff>
      <xdr:row>76</xdr:row>
      <xdr:rowOff>49530</xdr:rowOff>
    </xdr:to>
    <xdr:cxnSp macro="">
      <xdr:nvCxnSpPr>
        <xdr:cNvPr id="423" name="直線コネクタ 422"/>
        <xdr:cNvCxnSpPr/>
      </xdr:nvCxnSpPr>
      <xdr:spPr>
        <a:xfrm>
          <a:off x="15671800" y="130517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86360</xdr:rowOff>
    </xdr:from>
    <xdr:ext cx="762000" cy="256540"/>
    <xdr:sp macro="" textlink="">
      <xdr:nvSpPr>
        <xdr:cNvPr id="424" name="公債費以外平均値テキスト"/>
        <xdr:cNvSpPr txBox="1"/>
      </xdr:nvSpPr>
      <xdr:spPr>
        <a:xfrm>
          <a:off x="16598900" y="127736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69215</xdr:rowOff>
    </xdr:from>
    <xdr:to xmlns:xdr="http://schemas.openxmlformats.org/drawingml/2006/spreadsheetDrawing">
      <xdr:col>82</xdr:col>
      <xdr:colOff>158750</xdr:colOff>
      <xdr:row>75</xdr:row>
      <xdr:rowOff>170815</xdr:rowOff>
    </xdr:to>
    <xdr:sp macro="" textlink="">
      <xdr:nvSpPr>
        <xdr:cNvPr id="425" name="フローチャート: 判断 424"/>
        <xdr:cNvSpPr/>
      </xdr:nvSpPr>
      <xdr:spPr>
        <a:xfrm>
          <a:off x="164592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1270</xdr:rowOff>
    </xdr:from>
    <xdr:to xmlns:xdr="http://schemas.openxmlformats.org/drawingml/2006/spreadsheetDrawing">
      <xdr:col>78</xdr:col>
      <xdr:colOff>69850</xdr:colOff>
      <xdr:row>76</xdr:row>
      <xdr:rowOff>21590</xdr:rowOff>
    </xdr:to>
    <xdr:cxnSp macro="">
      <xdr:nvCxnSpPr>
        <xdr:cNvPr id="426" name="直線コネクタ 425"/>
        <xdr:cNvCxnSpPr/>
      </xdr:nvCxnSpPr>
      <xdr:spPr>
        <a:xfrm>
          <a:off x="14782800" y="1286002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14605</xdr:rowOff>
    </xdr:from>
    <xdr:to xmlns:xdr="http://schemas.openxmlformats.org/drawingml/2006/spreadsheetDrawing">
      <xdr:col>78</xdr:col>
      <xdr:colOff>120650</xdr:colOff>
      <xdr:row>75</xdr:row>
      <xdr:rowOff>116205</xdr:rowOff>
    </xdr:to>
    <xdr:sp macro="" textlink="">
      <xdr:nvSpPr>
        <xdr:cNvPr id="427" name="フローチャート: 判断 426"/>
        <xdr:cNvSpPr/>
      </xdr:nvSpPr>
      <xdr:spPr>
        <a:xfrm>
          <a:off x="156210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126365</xdr:rowOff>
    </xdr:from>
    <xdr:ext cx="736600" cy="259080"/>
    <xdr:sp macro="" textlink="">
      <xdr:nvSpPr>
        <xdr:cNvPr id="428" name="テキスト ボックス 427"/>
        <xdr:cNvSpPr txBox="1"/>
      </xdr:nvSpPr>
      <xdr:spPr>
        <a:xfrm>
          <a:off x="15290800" y="12642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1270</xdr:rowOff>
    </xdr:from>
    <xdr:to xmlns:xdr="http://schemas.openxmlformats.org/drawingml/2006/spreadsheetDrawing">
      <xdr:col>73</xdr:col>
      <xdr:colOff>180975</xdr:colOff>
      <xdr:row>76</xdr:row>
      <xdr:rowOff>53975</xdr:rowOff>
    </xdr:to>
    <xdr:cxnSp macro="">
      <xdr:nvCxnSpPr>
        <xdr:cNvPr id="429" name="直線コネクタ 428"/>
        <xdr:cNvCxnSpPr/>
      </xdr:nvCxnSpPr>
      <xdr:spPr>
        <a:xfrm flipV="1">
          <a:off x="13893800" y="1286002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94615</xdr:rowOff>
    </xdr:from>
    <xdr:to xmlns:xdr="http://schemas.openxmlformats.org/drawingml/2006/spreadsheetDrawing">
      <xdr:col>74</xdr:col>
      <xdr:colOff>31750</xdr:colOff>
      <xdr:row>75</xdr:row>
      <xdr:rowOff>24765</xdr:rowOff>
    </xdr:to>
    <xdr:sp macro="" textlink="">
      <xdr:nvSpPr>
        <xdr:cNvPr id="430" name="フローチャート: 判断 429"/>
        <xdr:cNvSpPr/>
      </xdr:nvSpPr>
      <xdr:spPr>
        <a:xfrm>
          <a:off x="147320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34925</xdr:rowOff>
    </xdr:from>
    <xdr:ext cx="762000" cy="259080"/>
    <xdr:sp macro="" textlink="">
      <xdr:nvSpPr>
        <xdr:cNvPr id="431" name="テキスト ボックス 430"/>
        <xdr:cNvSpPr txBox="1"/>
      </xdr:nvSpPr>
      <xdr:spPr>
        <a:xfrm>
          <a:off x="1440180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53975</xdr:rowOff>
    </xdr:from>
    <xdr:to xmlns:xdr="http://schemas.openxmlformats.org/drawingml/2006/spreadsheetDrawing">
      <xdr:col>69</xdr:col>
      <xdr:colOff>92075</xdr:colOff>
      <xdr:row>79</xdr:row>
      <xdr:rowOff>42545</xdr:rowOff>
    </xdr:to>
    <xdr:cxnSp macro="">
      <xdr:nvCxnSpPr>
        <xdr:cNvPr id="432" name="直線コネクタ 431"/>
        <xdr:cNvCxnSpPr/>
      </xdr:nvCxnSpPr>
      <xdr:spPr>
        <a:xfrm flipV="1">
          <a:off x="13004800" y="13084175"/>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33" name="フローチャート: 判断 432"/>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59460" cy="259080"/>
    <xdr:sp macro="" textlink="">
      <xdr:nvSpPr>
        <xdr:cNvPr id="434" name="テキスト ボックス 433"/>
        <xdr:cNvSpPr txBox="1"/>
      </xdr:nvSpPr>
      <xdr:spPr>
        <a:xfrm>
          <a:off x="13512800" y="126923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35" name="フローチャート: 判断 434"/>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46355</xdr:rowOff>
    </xdr:from>
    <xdr:ext cx="762000" cy="259080"/>
    <xdr:sp macro="" textlink="">
      <xdr:nvSpPr>
        <xdr:cNvPr id="436" name="テキスト ボックス 435"/>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38" name="テキスト ボックス 437"/>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39" name="テキスト ボックス 438"/>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1" name="テキスト ボックス 440"/>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170180</xdr:rowOff>
    </xdr:from>
    <xdr:to xmlns:xdr="http://schemas.openxmlformats.org/drawingml/2006/spreadsheetDrawing">
      <xdr:col>82</xdr:col>
      <xdr:colOff>158750</xdr:colOff>
      <xdr:row>76</xdr:row>
      <xdr:rowOff>100330</xdr:rowOff>
    </xdr:to>
    <xdr:sp macro="" textlink="">
      <xdr:nvSpPr>
        <xdr:cNvPr id="442" name="楕円 441"/>
        <xdr:cNvSpPr/>
      </xdr:nvSpPr>
      <xdr:spPr>
        <a:xfrm>
          <a:off x="164592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142240</xdr:rowOff>
    </xdr:from>
    <xdr:ext cx="762000" cy="259080"/>
    <xdr:sp macro="" textlink="">
      <xdr:nvSpPr>
        <xdr:cNvPr id="443" name="公債費以外該当値テキスト"/>
        <xdr:cNvSpPr txBox="1"/>
      </xdr:nvSpPr>
      <xdr:spPr>
        <a:xfrm>
          <a:off x="16598900" y="1300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142240</xdr:rowOff>
    </xdr:from>
    <xdr:to xmlns:xdr="http://schemas.openxmlformats.org/drawingml/2006/spreadsheetDrawing">
      <xdr:col>78</xdr:col>
      <xdr:colOff>120650</xdr:colOff>
      <xdr:row>76</xdr:row>
      <xdr:rowOff>72390</xdr:rowOff>
    </xdr:to>
    <xdr:sp macro="" textlink="">
      <xdr:nvSpPr>
        <xdr:cNvPr id="444" name="楕円 443"/>
        <xdr:cNvSpPr/>
      </xdr:nvSpPr>
      <xdr:spPr>
        <a:xfrm>
          <a:off x="156210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57150</xdr:rowOff>
    </xdr:from>
    <xdr:ext cx="736600" cy="259080"/>
    <xdr:sp macro="" textlink="">
      <xdr:nvSpPr>
        <xdr:cNvPr id="445" name="テキスト ボックス 444"/>
        <xdr:cNvSpPr txBox="1"/>
      </xdr:nvSpPr>
      <xdr:spPr>
        <a:xfrm>
          <a:off x="15290800" y="1308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121920</xdr:rowOff>
    </xdr:from>
    <xdr:to xmlns:xdr="http://schemas.openxmlformats.org/drawingml/2006/spreadsheetDrawing">
      <xdr:col>74</xdr:col>
      <xdr:colOff>31750</xdr:colOff>
      <xdr:row>75</xdr:row>
      <xdr:rowOff>52070</xdr:rowOff>
    </xdr:to>
    <xdr:sp macro="" textlink="">
      <xdr:nvSpPr>
        <xdr:cNvPr id="446" name="楕円 445"/>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36830</xdr:rowOff>
    </xdr:from>
    <xdr:ext cx="762000" cy="259080"/>
    <xdr:sp macro="" textlink="">
      <xdr:nvSpPr>
        <xdr:cNvPr id="447" name="テキスト ボックス 446"/>
        <xdr:cNvSpPr txBox="1"/>
      </xdr:nvSpPr>
      <xdr:spPr>
        <a:xfrm>
          <a:off x="14401800" y="1289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3175</xdr:rowOff>
    </xdr:from>
    <xdr:to xmlns:xdr="http://schemas.openxmlformats.org/drawingml/2006/spreadsheetDrawing">
      <xdr:col>69</xdr:col>
      <xdr:colOff>142875</xdr:colOff>
      <xdr:row>76</xdr:row>
      <xdr:rowOff>104775</xdr:rowOff>
    </xdr:to>
    <xdr:sp macro="" textlink="">
      <xdr:nvSpPr>
        <xdr:cNvPr id="448" name="楕円 447"/>
        <xdr:cNvSpPr/>
      </xdr:nvSpPr>
      <xdr:spPr>
        <a:xfrm>
          <a:off x="138430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89535</xdr:rowOff>
    </xdr:from>
    <xdr:ext cx="759460" cy="256540"/>
    <xdr:sp macro="" textlink="">
      <xdr:nvSpPr>
        <xdr:cNvPr id="449" name="テキスト ボックス 448"/>
        <xdr:cNvSpPr txBox="1"/>
      </xdr:nvSpPr>
      <xdr:spPr>
        <a:xfrm>
          <a:off x="13512800" y="131197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163195</xdr:rowOff>
    </xdr:from>
    <xdr:to xmlns:xdr="http://schemas.openxmlformats.org/drawingml/2006/spreadsheetDrawing">
      <xdr:col>65</xdr:col>
      <xdr:colOff>53975</xdr:colOff>
      <xdr:row>79</xdr:row>
      <xdr:rowOff>93345</xdr:rowOff>
    </xdr:to>
    <xdr:sp macro="" textlink="">
      <xdr:nvSpPr>
        <xdr:cNvPr id="450" name="楕円 449"/>
        <xdr:cNvSpPr/>
      </xdr:nvSpPr>
      <xdr:spPr>
        <a:xfrm>
          <a:off x="129540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78105</xdr:rowOff>
    </xdr:from>
    <xdr:ext cx="762000" cy="256540"/>
    <xdr:sp macro="" textlink="">
      <xdr:nvSpPr>
        <xdr:cNvPr id="451" name="テキスト ボックス 450"/>
        <xdr:cNvSpPr txBox="1"/>
      </xdr:nvSpPr>
      <xdr:spPr>
        <a:xfrm>
          <a:off x="12623800" y="136226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6540"/>
    <xdr:sp macro="" textlink="">
      <xdr:nvSpPr>
        <xdr:cNvPr id="33" name="テキスト ボックス 32"/>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6540"/>
    <xdr:sp macro="" textlink="">
      <xdr:nvSpPr>
        <xdr:cNvPr id="35" name="テキスト ボックス 34"/>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6540"/>
    <xdr:sp macro="" textlink="">
      <xdr:nvSpPr>
        <xdr:cNvPr id="37" name="テキスト ボックス 36"/>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6540"/>
    <xdr:sp macro="" textlink="">
      <xdr:nvSpPr>
        <xdr:cNvPr id="39" name="テキスト ボックス 38"/>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1" name="テキスト ボックス 40"/>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30480</xdr:rowOff>
    </xdr:from>
    <xdr:to xmlns:xdr="http://schemas.openxmlformats.org/drawingml/2006/spreadsheetDrawing">
      <xdr:col>29</xdr:col>
      <xdr:colOff>127000</xdr:colOff>
      <xdr:row>19</xdr:row>
      <xdr:rowOff>154940</xdr:rowOff>
    </xdr:to>
    <xdr:cxnSp macro="">
      <xdr:nvCxnSpPr>
        <xdr:cNvPr id="43" name="直線コネクタ 42"/>
        <xdr:cNvCxnSpPr/>
      </xdr:nvCxnSpPr>
      <xdr:spPr>
        <a:xfrm flipV="1">
          <a:off x="565150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126365</xdr:rowOff>
    </xdr:from>
    <xdr:ext cx="759460" cy="259080"/>
    <xdr:sp macro="" textlink="">
      <xdr:nvSpPr>
        <xdr:cNvPr id="44" name="人口1人当たり決算額の推移最小値テキスト130"/>
        <xdr:cNvSpPr txBox="1"/>
      </xdr:nvSpPr>
      <xdr:spPr>
        <a:xfrm>
          <a:off x="5740400" y="34315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5" name="直線コネクタ 44"/>
        <xdr:cNvCxnSpPr/>
      </xdr:nvCxnSpPr>
      <xdr:spPr>
        <a:xfrm>
          <a:off x="5562600" y="3460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116840</xdr:rowOff>
    </xdr:from>
    <xdr:ext cx="759460" cy="259080"/>
    <xdr:sp macro="" textlink="">
      <xdr:nvSpPr>
        <xdr:cNvPr id="46" name="人口1人当たり決算額の推移最大値テキスト130"/>
        <xdr:cNvSpPr txBox="1"/>
      </xdr:nvSpPr>
      <xdr:spPr>
        <a:xfrm>
          <a:off x="5740400" y="20504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30480</xdr:rowOff>
    </xdr:from>
    <xdr:to xmlns:xdr="http://schemas.openxmlformats.org/drawingml/2006/spreadsheetDrawing">
      <xdr:col>30</xdr:col>
      <xdr:colOff>25400</xdr:colOff>
      <xdr:row>13</xdr:row>
      <xdr:rowOff>30480</xdr:rowOff>
    </xdr:to>
    <xdr:cxnSp macro="">
      <xdr:nvCxnSpPr>
        <xdr:cNvPr id="47" name="直線コネクタ 46"/>
        <xdr:cNvCxnSpPr/>
      </xdr:nvCxnSpPr>
      <xdr:spPr>
        <a:xfrm>
          <a:off x="5562600" y="2306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101600</xdr:rowOff>
    </xdr:from>
    <xdr:to xmlns:xdr="http://schemas.openxmlformats.org/drawingml/2006/spreadsheetDrawing">
      <xdr:col>29</xdr:col>
      <xdr:colOff>127000</xdr:colOff>
      <xdr:row>18</xdr:row>
      <xdr:rowOff>123190</xdr:rowOff>
    </xdr:to>
    <xdr:cxnSp macro="">
      <xdr:nvCxnSpPr>
        <xdr:cNvPr id="48" name="直線コネクタ 47"/>
        <xdr:cNvCxnSpPr/>
      </xdr:nvCxnSpPr>
      <xdr:spPr>
        <a:xfrm flipV="1">
          <a:off x="5003800" y="3235325"/>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4445</xdr:rowOff>
    </xdr:from>
    <xdr:ext cx="759460" cy="259080"/>
    <xdr:sp macro="" textlink="">
      <xdr:nvSpPr>
        <xdr:cNvPr id="49" name="人口1人当たり決算額の推移平均値テキスト130"/>
        <xdr:cNvSpPr txBox="1"/>
      </xdr:nvSpPr>
      <xdr:spPr>
        <a:xfrm>
          <a:off x="5740400" y="27952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159385</xdr:rowOff>
    </xdr:from>
    <xdr:to xmlns:xdr="http://schemas.openxmlformats.org/drawingml/2006/spreadsheetDrawing">
      <xdr:col>29</xdr:col>
      <xdr:colOff>177800</xdr:colOff>
      <xdr:row>17</xdr:row>
      <xdr:rowOff>89535</xdr:rowOff>
    </xdr:to>
    <xdr:sp macro="" textlink="">
      <xdr:nvSpPr>
        <xdr:cNvPr id="50" name="フローチャート: 判断 49"/>
        <xdr:cNvSpPr/>
      </xdr:nvSpPr>
      <xdr:spPr>
        <a:xfrm>
          <a:off x="56007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123190</xdr:rowOff>
    </xdr:from>
    <xdr:to xmlns:xdr="http://schemas.openxmlformats.org/drawingml/2006/spreadsheetDrawing">
      <xdr:col>26</xdr:col>
      <xdr:colOff>50800</xdr:colOff>
      <xdr:row>18</xdr:row>
      <xdr:rowOff>151765</xdr:rowOff>
    </xdr:to>
    <xdr:cxnSp macro="">
      <xdr:nvCxnSpPr>
        <xdr:cNvPr id="51" name="直線コネクタ 50"/>
        <xdr:cNvCxnSpPr/>
      </xdr:nvCxnSpPr>
      <xdr:spPr>
        <a:xfrm flipV="1">
          <a:off x="4305300" y="3256915"/>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30480</xdr:rowOff>
    </xdr:from>
    <xdr:to xmlns:xdr="http://schemas.openxmlformats.org/drawingml/2006/spreadsheetDrawing">
      <xdr:col>26</xdr:col>
      <xdr:colOff>101600</xdr:colOff>
      <xdr:row>17</xdr:row>
      <xdr:rowOff>132080</xdr:rowOff>
    </xdr:to>
    <xdr:sp macro="" textlink="">
      <xdr:nvSpPr>
        <xdr:cNvPr id="52" name="フローチャート: 判断 51"/>
        <xdr:cNvSpPr/>
      </xdr:nvSpPr>
      <xdr:spPr>
        <a:xfrm>
          <a:off x="49530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143510</xdr:rowOff>
    </xdr:from>
    <xdr:ext cx="736600" cy="256540"/>
    <xdr:sp macro="" textlink="">
      <xdr:nvSpPr>
        <xdr:cNvPr id="53" name="テキスト ボックス 52"/>
        <xdr:cNvSpPr txBox="1"/>
      </xdr:nvSpPr>
      <xdr:spPr>
        <a:xfrm>
          <a:off x="4622800" y="27628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151765</xdr:rowOff>
    </xdr:from>
    <xdr:to xmlns:xdr="http://schemas.openxmlformats.org/drawingml/2006/spreadsheetDrawing">
      <xdr:col>22</xdr:col>
      <xdr:colOff>114300</xdr:colOff>
      <xdr:row>19</xdr:row>
      <xdr:rowOff>12065</xdr:rowOff>
    </xdr:to>
    <xdr:cxnSp macro="">
      <xdr:nvCxnSpPr>
        <xdr:cNvPr id="54" name="直線コネクタ 53"/>
        <xdr:cNvCxnSpPr/>
      </xdr:nvCxnSpPr>
      <xdr:spPr>
        <a:xfrm flipV="1">
          <a:off x="3606800" y="3285490"/>
          <a:ext cx="6985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55245</xdr:rowOff>
    </xdr:from>
    <xdr:to xmlns:xdr="http://schemas.openxmlformats.org/drawingml/2006/spreadsheetDrawing">
      <xdr:col>22</xdr:col>
      <xdr:colOff>165100</xdr:colOff>
      <xdr:row>17</xdr:row>
      <xdr:rowOff>156845</xdr:rowOff>
    </xdr:to>
    <xdr:sp macro="" textlink="">
      <xdr:nvSpPr>
        <xdr:cNvPr id="55" name="フローチャート: 判断 54"/>
        <xdr:cNvSpPr/>
      </xdr:nvSpPr>
      <xdr:spPr>
        <a:xfrm>
          <a:off x="42545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167005</xdr:rowOff>
    </xdr:from>
    <xdr:ext cx="762000" cy="256540"/>
    <xdr:sp macro="" textlink="">
      <xdr:nvSpPr>
        <xdr:cNvPr id="56" name="テキスト ボックス 55"/>
        <xdr:cNvSpPr txBox="1"/>
      </xdr:nvSpPr>
      <xdr:spPr>
        <a:xfrm>
          <a:off x="3924300" y="27863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12065</xdr:rowOff>
    </xdr:from>
    <xdr:to xmlns:xdr="http://schemas.openxmlformats.org/drawingml/2006/spreadsheetDrawing">
      <xdr:col>18</xdr:col>
      <xdr:colOff>177800</xdr:colOff>
      <xdr:row>19</xdr:row>
      <xdr:rowOff>26670</xdr:rowOff>
    </xdr:to>
    <xdr:cxnSp macro="">
      <xdr:nvCxnSpPr>
        <xdr:cNvPr id="57" name="直線コネクタ 56"/>
        <xdr:cNvCxnSpPr/>
      </xdr:nvCxnSpPr>
      <xdr:spPr>
        <a:xfrm flipV="1">
          <a:off x="2908300" y="331724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81280</xdr:rowOff>
    </xdr:from>
    <xdr:to xmlns:xdr="http://schemas.openxmlformats.org/drawingml/2006/spreadsheetDrawing">
      <xdr:col>19</xdr:col>
      <xdr:colOff>38100</xdr:colOff>
      <xdr:row>18</xdr:row>
      <xdr:rowOff>11430</xdr:rowOff>
    </xdr:to>
    <xdr:sp macro="" textlink="">
      <xdr:nvSpPr>
        <xdr:cNvPr id="58" name="フローチャート: 判断 57"/>
        <xdr:cNvSpPr/>
      </xdr:nvSpPr>
      <xdr:spPr>
        <a:xfrm>
          <a:off x="35560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21590</xdr:rowOff>
    </xdr:from>
    <xdr:ext cx="762000" cy="259080"/>
    <xdr:sp macro="" textlink="">
      <xdr:nvSpPr>
        <xdr:cNvPr id="59" name="テキスト ボックス 58"/>
        <xdr:cNvSpPr txBox="1"/>
      </xdr:nvSpPr>
      <xdr:spPr>
        <a:xfrm>
          <a:off x="32258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102870</xdr:rowOff>
    </xdr:from>
    <xdr:to xmlns:xdr="http://schemas.openxmlformats.org/drawingml/2006/spreadsheetDrawing">
      <xdr:col>15</xdr:col>
      <xdr:colOff>101600</xdr:colOff>
      <xdr:row>18</xdr:row>
      <xdr:rowOff>33020</xdr:rowOff>
    </xdr:to>
    <xdr:sp macro="" textlink="">
      <xdr:nvSpPr>
        <xdr:cNvPr id="60" name="フローチャート: 判断 59"/>
        <xdr:cNvSpPr/>
      </xdr:nvSpPr>
      <xdr:spPr>
        <a:xfrm>
          <a:off x="28575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43180</xdr:rowOff>
    </xdr:from>
    <xdr:ext cx="762000" cy="256540"/>
    <xdr:sp macro="" textlink="">
      <xdr:nvSpPr>
        <xdr:cNvPr id="61" name="テキスト ボックス 60"/>
        <xdr:cNvSpPr txBox="1"/>
      </xdr:nvSpPr>
      <xdr:spPr>
        <a:xfrm>
          <a:off x="2527300" y="2834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2" name="テキスト ボックス 61"/>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50800</xdr:rowOff>
    </xdr:from>
    <xdr:to xmlns:xdr="http://schemas.openxmlformats.org/drawingml/2006/spreadsheetDrawing">
      <xdr:col>29</xdr:col>
      <xdr:colOff>177800</xdr:colOff>
      <xdr:row>18</xdr:row>
      <xdr:rowOff>152400</xdr:rowOff>
    </xdr:to>
    <xdr:sp macro="" textlink="">
      <xdr:nvSpPr>
        <xdr:cNvPr id="67" name="楕円 66"/>
        <xdr:cNvSpPr/>
      </xdr:nvSpPr>
      <xdr:spPr>
        <a:xfrm>
          <a:off x="5600700" y="318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23495</xdr:rowOff>
    </xdr:from>
    <xdr:ext cx="759460" cy="259080"/>
    <xdr:sp macro="" textlink="">
      <xdr:nvSpPr>
        <xdr:cNvPr id="68" name="人口1人当たり決算額の推移該当値テキスト130"/>
        <xdr:cNvSpPr txBox="1"/>
      </xdr:nvSpPr>
      <xdr:spPr>
        <a:xfrm>
          <a:off x="5740400" y="31572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72390</xdr:rowOff>
    </xdr:from>
    <xdr:to xmlns:xdr="http://schemas.openxmlformats.org/drawingml/2006/spreadsheetDrawing">
      <xdr:col>26</xdr:col>
      <xdr:colOff>101600</xdr:colOff>
      <xdr:row>19</xdr:row>
      <xdr:rowOff>2540</xdr:rowOff>
    </xdr:to>
    <xdr:sp macro="" textlink="">
      <xdr:nvSpPr>
        <xdr:cNvPr id="69" name="楕円 68"/>
        <xdr:cNvSpPr/>
      </xdr:nvSpPr>
      <xdr:spPr>
        <a:xfrm>
          <a:off x="4953000" y="320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158750</xdr:rowOff>
    </xdr:from>
    <xdr:ext cx="736600" cy="259080"/>
    <xdr:sp macro="" textlink="">
      <xdr:nvSpPr>
        <xdr:cNvPr id="70" name="テキスト ボックス 69"/>
        <xdr:cNvSpPr txBox="1"/>
      </xdr:nvSpPr>
      <xdr:spPr>
        <a:xfrm>
          <a:off x="4622800" y="3292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100965</xdr:rowOff>
    </xdr:from>
    <xdr:to xmlns:xdr="http://schemas.openxmlformats.org/drawingml/2006/spreadsheetDrawing">
      <xdr:col>22</xdr:col>
      <xdr:colOff>165100</xdr:colOff>
      <xdr:row>19</xdr:row>
      <xdr:rowOff>31115</xdr:rowOff>
    </xdr:to>
    <xdr:sp macro="" textlink="">
      <xdr:nvSpPr>
        <xdr:cNvPr id="71" name="楕円 70"/>
        <xdr:cNvSpPr/>
      </xdr:nvSpPr>
      <xdr:spPr>
        <a:xfrm>
          <a:off x="4254500" y="323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15875</xdr:rowOff>
    </xdr:from>
    <xdr:ext cx="762000" cy="259080"/>
    <xdr:sp macro="" textlink="">
      <xdr:nvSpPr>
        <xdr:cNvPr id="72" name="テキスト ボックス 71"/>
        <xdr:cNvSpPr txBox="1"/>
      </xdr:nvSpPr>
      <xdr:spPr>
        <a:xfrm>
          <a:off x="3924300" y="332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132715</xdr:rowOff>
    </xdr:from>
    <xdr:to xmlns:xdr="http://schemas.openxmlformats.org/drawingml/2006/spreadsheetDrawing">
      <xdr:col>19</xdr:col>
      <xdr:colOff>38100</xdr:colOff>
      <xdr:row>19</xdr:row>
      <xdr:rowOff>63500</xdr:rowOff>
    </xdr:to>
    <xdr:sp macro="" textlink="">
      <xdr:nvSpPr>
        <xdr:cNvPr id="73" name="楕円 72"/>
        <xdr:cNvSpPr/>
      </xdr:nvSpPr>
      <xdr:spPr>
        <a:xfrm>
          <a:off x="3556000" y="326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47625</xdr:rowOff>
    </xdr:from>
    <xdr:ext cx="762000" cy="259080"/>
    <xdr:sp macro="" textlink="">
      <xdr:nvSpPr>
        <xdr:cNvPr id="74" name="テキスト ボックス 73"/>
        <xdr:cNvSpPr txBox="1"/>
      </xdr:nvSpPr>
      <xdr:spPr>
        <a:xfrm>
          <a:off x="3225800" y="335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147320</xdr:rowOff>
    </xdr:from>
    <xdr:to xmlns:xdr="http://schemas.openxmlformats.org/drawingml/2006/spreadsheetDrawing">
      <xdr:col>15</xdr:col>
      <xdr:colOff>101600</xdr:colOff>
      <xdr:row>19</xdr:row>
      <xdr:rowOff>77470</xdr:rowOff>
    </xdr:to>
    <xdr:sp macro="" textlink="">
      <xdr:nvSpPr>
        <xdr:cNvPr id="75" name="楕円 74"/>
        <xdr:cNvSpPr/>
      </xdr:nvSpPr>
      <xdr:spPr>
        <a:xfrm>
          <a:off x="2857500" y="32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62230</xdr:rowOff>
    </xdr:from>
    <xdr:ext cx="762000" cy="259080"/>
    <xdr:sp macro="" textlink="">
      <xdr:nvSpPr>
        <xdr:cNvPr id="76" name="テキスト ボックス 75"/>
        <xdr:cNvSpPr txBox="1"/>
      </xdr:nvSpPr>
      <xdr:spPr>
        <a:xfrm>
          <a:off x="2527300" y="3367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0" name="テキスト ボックス 89"/>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5" name="テキスト ボックス 104"/>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139700</xdr:rowOff>
    </xdr:from>
    <xdr:to xmlns:xdr="http://schemas.openxmlformats.org/drawingml/2006/spreadsheetDrawing">
      <xdr:col>29</xdr:col>
      <xdr:colOff>127000</xdr:colOff>
      <xdr:row>37</xdr:row>
      <xdr:rowOff>332105</xdr:rowOff>
    </xdr:to>
    <xdr:cxnSp macro="">
      <xdr:nvCxnSpPr>
        <xdr:cNvPr id="107" name="直線コネクタ 106"/>
        <xdr:cNvCxnSpPr/>
      </xdr:nvCxnSpPr>
      <xdr:spPr>
        <a:xfrm flipV="1">
          <a:off x="565150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304165</xdr:rowOff>
    </xdr:from>
    <xdr:ext cx="759460" cy="255905"/>
    <xdr:sp macro="" textlink="">
      <xdr:nvSpPr>
        <xdr:cNvPr id="108" name="人口1人当たり決算額の推移最小値テキスト445"/>
        <xdr:cNvSpPr txBox="1"/>
      </xdr:nvSpPr>
      <xdr:spPr>
        <a:xfrm>
          <a:off x="5740400" y="742886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9" name="直線コネクタ 108"/>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55245</xdr:rowOff>
    </xdr:from>
    <xdr:ext cx="759460" cy="254635"/>
    <xdr:sp macro="" textlink="">
      <xdr:nvSpPr>
        <xdr:cNvPr id="110" name="人口1人当たり決算額の推移最大値テキスト445"/>
        <xdr:cNvSpPr txBox="1"/>
      </xdr:nvSpPr>
      <xdr:spPr>
        <a:xfrm>
          <a:off x="5740400" y="580834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139700</xdr:rowOff>
    </xdr:from>
    <xdr:to xmlns:xdr="http://schemas.openxmlformats.org/drawingml/2006/spreadsheetDrawing">
      <xdr:col>30</xdr:col>
      <xdr:colOff>25400</xdr:colOff>
      <xdr:row>33</xdr:row>
      <xdr:rowOff>139700</xdr:rowOff>
    </xdr:to>
    <xdr:cxnSp macro="">
      <xdr:nvCxnSpPr>
        <xdr:cNvPr id="111" name="直線コネクタ 110"/>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72390</xdr:rowOff>
    </xdr:from>
    <xdr:to xmlns:xdr="http://schemas.openxmlformats.org/drawingml/2006/spreadsheetDrawing">
      <xdr:col>29</xdr:col>
      <xdr:colOff>127000</xdr:colOff>
      <xdr:row>37</xdr:row>
      <xdr:rowOff>95250</xdr:rowOff>
    </xdr:to>
    <xdr:cxnSp macro="">
      <xdr:nvCxnSpPr>
        <xdr:cNvPr id="112" name="直線コネクタ 111"/>
        <xdr:cNvCxnSpPr/>
      </xdr:nvCxnSpPr>
      <xdr:spPr>
        <a:xfrm flipV="1">
          <a:off x="5003800" y="7197090"/>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328295</xdr:rowOff>
    </xdr:from>
    <xdr:ext cx="759460" cy="255270"/>
    <xdr:sp macro="" textlink="">
      <xdr:nvSpPr>
        <xdr:cNvPr id="113" name="人口1人当たり決算額の推移平均値テキスト445"/>
        <xdr:cNvSpPr txBox="1"/>
      </xdr:nvSpPr>
      <xdr:spPr>
        <a:xfrm>
          <a:off x="5740400" y="6595745"/>
          <a:ext cx="759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241935</xdr:rowOff>
    </xdr:to>
    <xdr:sp macro="" textlink="">
      <xdr:nvSpPr>
        <xdr:cNvPr id="114" name="フローチャート: 判断 113"/>
        <xdr:cNvSpPr/>
      </xdr:nvSpPr>
      <xdr:spPr>
        <a:xfrm>
          <a:off x="56007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95250</xdr:rowOff>
    </xdr:from>
    <xdr:to xmlns:xdr="http://schemas.openxmlformats.org/drawingml/2006/spreadsheetDrawing">
      <xdr:col>26</xdr:col>
      <xdr:colOff>50800</xdr:colOff>
      <xdr:row>37</xdr:row>
      <xdr:rowOff>103505</xdr:rowOff>
    </xdr:to>
    <xdr:cxnSp macro="">
      <xdr:nvCxnSpPr>
        <xdr:cNvPr id="115" name="直線コネクタ 114"/>
        <xdr:cNvCxnSpPr/>
      </xdr:nvCxnSpPr>
      <xdr:spPr>
        <a:xfrm flipV="1">
          <a:off x="4305300" y="721995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16" name="フローチャート: 判断 115"/>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263525</xdr:rowOff>
    </xdr:from>
    <xdr:ext cx="736600" cy="259715"/>
    <xdr:sp macro="" textlink="">
      <xdr:nvSpPr>
        <xdr:cNvPr id="117" name="テキスト ボックス 116"/>
        <xdr:cNvSpPr txBox="1"/>
      </xdr:nvSpPr>
      <xdr:spPr>
        <a:xfrm>
          <a:off x="4622800" y="65309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90170</xdr:rowOff>
    </xdr:from>
    <xdr:to xmlns:xdr="http://schemas.openxmlformats.org/drawingml/2006/spreadsheetDrawing">
      <xdr:col>22</xdr:col>
      <xdr:colOff>114300</xdr:colOff>
      <xdr:row>37</xdr:row>
      <xdr:rowOff>103505</xdr:rowOff>
    </xdr:to>
    <xdr:cxnSp macro="">
      <xdr:nvCxnSpPr>
        <xdr:cNvPr id="118" name="直線コネクタ 117"/>
        <xdr:cNvCxnSpPr/>
      </xdr:nvCxnSpPr>
      <xdr:spPr>
        <a:xfrm>
          <a:off x="3606800" y="721487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213995</xdr:rowOff>
    </xdr:from>
    <xdr:to xmlns:xdr="http://schemas.openxmlformats.org/drawingml/2006/spreadsheetDrawing">
      <xdr:col>22</xdr:col>
      <xdr:colOff>165100</xdr:colOff>
      <xdr:row>35</xdr:row>
      <xdr:rowOff>316230</xdr:rowOff>
    </xdr:to>
    <xdr:sp macro="" textlink="">
      <xdr:nvSpPr>
        <xdr:cNvPr id="119" name="フローチャート: 判断 118"/>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325120</xdr:rowOff>
    </xdr:from>
    <xdr:ext cx="762000" cy="258445"/>
    <xdr:sp macro="" textlink="">
      <xdr:nvSpPr>
        <xdr:cNvPr id="120" name="テキスト ボックス 119"/>
        <xdr:cNvSpPr txBox="1"/>
      </xdr:nvSpPr>
      <xdr:spPr>
        <a:xfrm>
          <a:off x="3924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41910</xdr:rowOff>
    </xdr:from>
    <xdr:to xmlns:xdr="http://schemas.openxmlformats.org/drawingml/2006/spreadsheetDrawing">
      <xdr:col>18</xdr:col>
      <xdr:colOff>177800</xdr:colOff>
      <xdr:row>37</xdr:row>
      <xdr:rowOff>90170</xdr:rowOff>
    </xdr:to>
    <xdr:cxnSp macro="">
      <xdr:nvCxnSpPr>
        <xdr:cNvPr id="121" name="直線コネクタ 120"/>
        <xdr:cNvCxnSpPr/>
      </xdr:nvCxnSpPr>
      <xdr:spPr>
        <a:xfrm>
          <a:off x="2908300" y="7166610"/>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299720</xdr:rowOff>
    </xdr:from>
    <xdr:to xmlns:xdr="http://schemas.openxmlformats.org/drawingml/2006/spreadsheetDrawing">
      <xdr:col>19</xdr:col>
      <xdr:colOff>38100</xdr:colOff>
      <xdr:row>36</xdr:row>
      <xdr:rowOff>58420</xdr:rowOff>
    </xdr:to>
    <xdr:sp macro="" textlink="">
      <xdr:nvSpPr>
        <xdr:cNvPr id="122" name="フローチャート: 判断 121"/>
        <xdr:cNvSpPr/>
      </xdr:nvSpPr>
      <xdr:spPr>
        <a:xfrm>
          <a:off x="35560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68580</xdr:rowOff>
    </xdr:from>
    <xdr:ext cx="762000" cy="259715"/>
    <xdr:sp macro="" textlink="">
      <xdr:nvSpPr>
        <xdr:cNvPr id="123" name="テキスト ボックス 122"/>
        <xdr:cNvSpPr txBox="1"/>
      </xdr:nvSpPr>
      <xdr:spPr>
        <a:xfrm>
          <a:off x="32258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330835</xdr:rowOff>
    </xdr:from>
    <xdr:to xmlns:xdr="http://schemas.openxmlformats.org/drawingml/2006/spreadsheetDrawing">
      <xdr:col>15</xdr:col>
      <xdr:colOff>101600</xdr:colOff>
      <xdr:row>36</xdr:row>
      <xdr:rowOff>89535</xdr:rowOff>
    </xdr:to>
    <xdr:sp macro="" textlink="">
      <xdr:nvSpPr>
        <xdr:cNvPr id="124" name="フローチャート: 判断 123"/>
        <xdr:cNvSpPr/>
      </xdr:nvSpPr>
      <xdr:spPr>
        <a:xfrm>
          <a:off x="28575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99695</xdr:rowOff>
    </xdr:from>
    <xdr:ext cx="762000" cy="256540"/>
    <xdr:sp macro="" textlink="">
      <xdr:nvSpPr>
        <xdr:cNvPr id="125" name="テキスト ボックス 124"/>
        <xdr:cNvSpPr txBox="1"/>
      </xdr:nvSpPr>
      <xdr:spPr>
        <a:xfrm>
          <a:off x="2527300" y="67100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6" name="テキスト ボックス 125"/>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22860</xdr:rowOff>
    </xdr:from>
    <xdr:to xmlns:xdr="http://schemas.openxmlformats.org/drawingml/2006/spreadsheetDrawing">
      <xdr:col>29</xdr:col>
      <xdr:colOff>177800</xdr:colOff>
      <xdr:row>37</xdr:row>
      <xdr:rowOff>123825</xdr:rowOff>
    </xdr:to>
    <xdr:sp macro="" textlink="">
      <xdr:nvSpPr>
        <xdr:cNvPr id="131" name="楕円 130"/>
        <xdr:cNvSpPr/>
      </xdr:nvSpPr>
      <xdr:spPr>
        <a:xfrm>
          <a:off x="5600700" y="71475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166370</xdr:rowOff>
    </xdr:from>
    <xdr:ext cx="759460" cy="256540"/>
    <xdr:sp macro="" textlink="">
      <xdr:nvSpPr>
        <xdr:cNvPr id="132" name="人口1人当たり決算額の推移該当値テキスト445"/>
        <xdr:cNvSpPr txBox="1"/>
      </xdr:nvSpPr>
      <xdr:spPr>
        <a:xfrm>
          <a:off x="5740400" y="71196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44450</xdr:rowOff>
    </xdr:from>
    <xdr:to xmlns:xdr="http://schemas.openxmlformats.org/drawingml/2006/spreadsheetDrawing">
      <xdr:col>26</xdr:col>
      <xdr:colOff>101600</xdr:colOff>
      <xdr:row>37</xdr:row>
      <xdr:rowOff>146685</xdr:rowOff>
    </xdr:to>
    <xdr:sp macro="" textlink="">
      <xdr:nvSpPr>
        <xdr:cNvPr id="133" name="楕円 132"/>
        <xdr:cNvSpPr/>
      </xdr:nvSpPr>
      <xdr:spPr>
        <a:xfrm>
          <a:off x="4953000" y="71691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130175</xdr:rowOff>
    </xdr:from>
    <xdr:ext cx="736600" cy="259080"/>
    <xdr:sp macro="" textlink="">
      <xdr:nvSpPr>
        <xdr:cNvPr id="134" name="テキスト ボックス 133"/>
        <xdr:cNvSpPr txBox="1"/>
      </xdr:nvSpPr>
      <xdr:spPr>
        <a:xfrm>
          <a:off x="4622800" y="7254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52705</xdr:rowOff>
    </xdr:from>
    <xdr:to xmlns:xdr="http://schemas.openxmlformats.org/drawingml/2006/spreadsheetDrawing">
      <xdr:col>22</xdr:col>
      <xdr:colOff>165100</xdr:colOff>
      <xdr:row>37</xdr:row>
      <xdr:rowOff>153035</xdr:rowOff>
    </xdr:to>
    <xdr:sp macro="" textlink="">
      <xdr:nvSpPr>
        <xdr:cNvPr id="135" name="楕円 134"/>
        <xdr:cNvSpPr/>
      </xdr:nvSpPr>
      <xdr:spPr>
        <a:xfrm>
          <a:off x="4254500" y="71774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138430</xdr:rowOff>
    </xdr:from>
    <xdr:ext cx="762000" cy="259080"/>
    <xdr:sp macro="" textlink="">
      <xdr:nvSpPr>
        <xdr:cNvPr id="136" name="テキスト ボックス 135"/>
        <xdr:cNvSpPr txBox="1"/>
      </xdr:nvSpPr>
      <xdr:spPr>
        <a:xfrm>
          <a:off x="3924300" y="726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38735</xdr:rowOff>
    </xdr:from>
    <xdr:to xmlns:xdr="http://schemas.openxmlformats.org/drawingml/2006/spreadsheetDrawing">
      <xdr:col>19</xdr:col>
      <xdr:colOff>38100</xdr:colOff>
      <xdr:row>37</xdr:row>
      <xdr:rowOff>139700</xdr:rowOff>
    </xdr:to>
    <xdr:sp macro="" textlink="">
      <xdr:nvSpPr>
        <xdr:cNvPr id="137" name="楕円 136"/>
        <xdr:cNvSpPr/>
      </xdr:nvSpPr>
      <xdr:spPr>
        <a:xfrm>
          <a:off x="3556000" y="71634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125095</xdr:rowOff>
    </xdr:from>
    <xdr:ext cx="762000" cy="258445"/>
    <xdr:sp macro="" textlink="">
      <xdr:nvSpPr>
        <xdr:cNvPr id="138" name="テキスト ボックス 137"/>
        <xdr:cNvSpPr txBox="1"/>
      </xdr:nvSpPr>
      <xdr:spPr>
        <a:xfrm>
          <a:off x="3225800" y="7249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161925</xdr:rowOff>
    </xdr:from>
    <xdr:to xmlns:xdr="http://schemas.openxmlformats.org/drawingml/2006/spreadsheetDrawing">
      <xdr:col>15</xdr:col>
      <xdr:colOff>101600</xdr:colOff>
      <xdr:row>37</xdr:row>
      <xdr:rowOff>91440</xdr:rowOff>
    </xdr:to>
    <xdr:sp macro="" textlink="">
      <xdr:nvSpPr>
        <xdr:cNvPr id="139" name="楕円 138"/>
        <xdr:cNvSpPr/>
      </xdr:nvSpPr>
      <xdr:spPr>
        <a:xfrm>
          <a:off x="2857500" y="71151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76835</xdr:rowOff>
    </xdr:from>
    <xdr:ext cx="762000" cy="255270"/>
    <xdr:sp macro="" textlink="">
      <xdr:nvSpPr>
        <xdr:cNvPr id="140" name="テキスト ボックス 139"/>
        <xdr:cNvSpPr txBox="1"/>
      </xdr:nvSpPr>
      <xdr:spPr>
        <a:xfrm>
          <a:off x="2527300" y="72015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27,263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6380" cy="256540"/>
    <xdr:sp macro="" textlink="">
      <xdr:nvSpPr>
        <xdr:cNvPr id="42" name="テキスト ボックス 41"/>
        <xdr:cNvSpPr txBox="1"/>
      </xdr:nvSpPr>
      <xdr:spPr>
        <a:xfrm>
          <a:off x="513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3090" cy="256540"/>
    <xdr:sp macro="" textlink="">
      <xdr:nvSpPr>
        <xdr:cNvPr id="44" name="テキスト ボックス 43"/>
        <xdr:cNvSpPr txBox="1"/>
      </xdr:nvSpPr>
      <xdr:spPr>
        <a:xfrm>
          <a:off x="166370" y="6398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090" cy="256540"/>
    <xdr:sp macro="" textlink="">
      <xdr:nvSpPr>
        <xdr:cNvPr id="46" name="テキスト ボックス 45"/>
        <xdr:cNvSpPr txBox="1"/>
      </xdr:nvSpPr>
      <xdr:spPr>
        <a:xfrm>
          <a:off x="166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3090" cy="256540"/>
    <xdr:sp macro="" textlink="">
      <xdr:nvSpPr>
        <xdr:cNvPr id="48" name="テキスト ボックス 47"/>
        <xdr:cNvSpPr txBox="1"/>
      </xdr:nvSpPr>
      <xdr:spPr>
        <a:xfrm>
          <a:off x="166370" y="5255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0" name="テキスト ボックス 49"/>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43815</xdr:rowOff>
    </xdr:from>
    <xdr:to xmlns:xdr="http://schemas.openxmlformats.org/drawingml/2006/spreadsheetDrawing">
      <xdr:col>24</xdr:col>
      <xdr:colOff>62865</xdr:colOff>
      <xdr:row>38</xdr:row>
      <xdr:rowOff>91440</xdr:rowOff>
    </xdr:to>
    <xdr:cxnSp macro="">
      <xdr:nvCxnSpPr>
        <xdr:cNvPr id="52" name="直線コネクタ 51"/>
        <xdr:cNvCxnSpPr/>
      </xdr:nvCxnSpPr>
      <xdr:spPr>
        <a:xfrm flipV="1">
          <a:off x="46335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95250</xdr:rowOff>
    </xdr:from>
    <xdr:ext cx="534670" cy="259080"/>
    <xdr:sp macro="" textlink="">
      <xdr:nvSpPr>
        <xdr:cNvPr id="53" name="人件費最小値テキスト"/>
        <xdr:cNvSpPr txBox="1"/>
      </xdr:nvSpPr>
      <xdr:spPr>
        <a:xfrm>
          <a:off x="46863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91440</xdr:rowOff>
    </xdr:from>
    <xdr:to xmlns:xdr="http://schemas.openxmlformats.org/drawingml/2006/spreadsheetDrawing">
      <xdr:col>24</xdr:col>
      <xdr:colOff>152400</xdr:colOff>
      <xdr:row>38</xdr:row>
      <xdr:rowOff>91440</xdr:rowOff>
    </xdr:to>
    <xdr:cxnSp macro="">
      <xdr:nvCxnSpPr>
        <xdr:cNvPr id="54" name="直線コネクタ 53"/>
        <xdr:cNvCxnSpPr/>
      </xdr:nvCxnSpPr>
      <xdr:spPr>
        <a:xfrm>
          <a:off x="4546600" y="660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161925</xdr:rowOff>
    </xdr:from>
    <xdr:ext cx="598805" cy="259080"/>
    <xdr:sp macro="" textlink="">
      <xdr:nvSpPr>
        <xdr:cNvPr id="55" name="人件費最大値テキスト"/>
        <xdr:cNvSpPr txBox="1"/>
      </xdr:nvSpPr>
      <xdr:spPr>
        <a:xfrm>
          <a:off x="46863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43815</xdr:rowOff>
    </xdr:from>
    <xdr:to xmlns:xdr="http://schemas.openxmlformats.org/drawingml/2006/spreadsheetDrawing">
      <xdr:col>24</xdr:col>
      <xdr:colOff>152400</xdr:colOff>
      <xdr:row>31</xdr:row>
      <xdr:rowOff>43815</xdr:rowOff>
    </xdr:to>
    <xdr:cxnSp macro="">
      <xdr:nvCxnSpPr>
        <xdr:cNvPr id="56" name="直線コネクタ 55"/>
        <xdr:cNvCxnSpPr/>
      </xdr:nvCxnSpPr>
      <xdr:spPr>
        <a:xfrm>
          <a:off x="4546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143510</xdr:rowOff>
    </xdr:from>
    <xdr:to xmlns:xdr="http://schemas.openxmlformats.org/drawingml/2006/spreadsheetDrawing">
      <xdr:col>24</xdr:col>
      <xdr:colOff>63500</xdr:colOff>
      <xdr:row>36</xdr:row>
      <xdr:rowOff>170180</xdr:rowOff>
    </xdr:to>
    <xdr:cxnSp macro="">
      <xdr:nvCxnSpPr>
        <xdr:cNvPr id="57" name="直線コネクタ 56"/>
        <xdr:cNvCxnSpPr/>
      </xdr:nvCxnSpPr>
      <xdr:spPr>
        <a:xfrm flipV="1">
          <a:off x="3797300" y="63157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106045</xdr:rowOff>
    </xdr:from>
    <xdr:ext cx="598805" cy="259080"/>
    <xdr:sp macro="" textlink="">
      <xdr:nvSpPr>
        <xdr:cNvPr id="58" name="人件費平均値テキスト"/>
        <xdr:cNvSpPr txBox="1"/>
      </xdr:nvSpPr>
      <xdr:spPr>
        <a:xfrm>
          <a:off x="4686300" y="5935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83185</xdr:rowOff>
    </xdr:from>
    <xdr:to xmlns:xdr="http://schemas.openxmlformats.org/drawingml/2006/spreadsheetDrawing">
      <xdr:col>24</xdr:col>
      <xdr:colOff>114300</xdr:colOff>
      <xdr:row>36</xdr:row>
      <xdr:rowOff>13335</xdr:rowOff>
    </xdr:to>
    <xdr:sp macro="" textlink="">
      <xdr:nvSpPr>
        <xdr:cNvPr id="59" name="フローチャート: 判断 58"/>
        <xdr:cNvSpPr/>
      </xdr:nvSpPr>
      <xdr:spPr>
        <a:xfrm>
          <a:off x="45847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170180</xdr:rowOff>
    </xdr:from>
    <xdr:to xmlns:xdr="http://schemas.openxmlformats.org/drawingml/2006/spreadsheetDrawing">
      <xdr:col>19</xdr:col>
      <xdr:colOff>177800</xdr:colOff>
      <xdr:row>37</xdr:row>
      <xdr:rowOff>24130</xdr:rowOff>
    </xdr:to>
    <xdr:cxnSp macro="">
      <xdr:nvCxnSpPr>
        <xdr:cNvPr id="60" name="直線コネクタ 59"/>
        <xdr:cNvCxnSpPr/>
      </xdr:nvCxnSpPr>
      <xdr:spPr>
        <a:xfrm flipV="1">
          <a:off x="2908300" y="63423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106045</xdr:rowOff>
    </xdr:from>
    <xdr:to xmlns:xdr="http://schemas.openxmlformats.org/drawingml/2006/spreadsheetDrawing">
      <xdr:col>20</xdr:col>
      <xdr:colOff>38100</xdr:colOff>
      <xdr:row>36</xdr:row>
      <xdr:rowOff>36195</xdr:rowOff>
    </xdr:to>
    <xdr:sp macro="" textlink="">
      <xdr:nvSpPr>
        <xdr:cNvPr id="61" name="フローチャート: 判断 60"/>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52705</xdr:rowOff>
    </xdr:from>
    <xdr:ext cx="596265" cy="256540"/>
    <xdr:sp macro="" textlink="">
      <xdr:nvSpPr>
        <xdr:cNvPr id="62" name="テキスト ボックス 61"/>
        <xdr:cNvSpPr txBox="1"/>
      </xdr:nvSpPr>
      <xdr:spPr>
        <a:xfrm>
          <a:off x="3497580" y="58820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24130</xdr:rowOff>
    </xdr:from>
    <xdr:to xmlns:xdr="http://schemas.openxmlformats.org/drawingml/2006/spreadsheetDrawing">
      <xdr:col>15</xdr:col>
      <xdr:colOff>50800</xdr:colOff>
      <xdr:row>37</xdr:row>
      <xdr:rowOff>63500</xdr:rowOff>
    </xdr:to>
    <xdr:cxnSp macro="">
      <xdr:nvCxnSpPr>
        <xdr:cNvPr id="63" name="直線コネクタ 62"/>
        <xdr:cNvCxnSpPr/>
      </xdr:nvCxnSpPr>
      <xdr:spPr>
        <a:xfrm flipV="1">
          <a:off x="2019300" y="63677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124460</xdr:rowOff>
    </xdr:from>
    <xdr:to xmlns:xdr="http://schemas.openxmlformats.org/drawingml/2006/spreadsheetDrawing">
      <xdr:col>15</xdr:col>
      <xdr:colOff>101600</xdr:colOff>
      <xdr:row>36</xdr:row>
      <xdr:rowOff>54610</xdr:rowOff>
    </xdr:to>
    <xdr:sp macro="" textlink="">
      <xdr:nvSpPr>
        <xdr:cNvPr id="64" name="フローチャート: 判断 63"/>
        <xdr:cNvSpPr/>
      </xdr:nvSpPr>
      <xdr:spPr>
        <a:xfrm>
          <a:off x="2857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71120</xdr:rowOff>
    </xdr:from>
    <xdr:ext cx="596265" cy="259080"/>
    <xdr:sp macro="" textlink="">
      <xdr:nvSpPr>
        <xdr:cNvPr id="65" name="テキスト ボックス 64"/>
        <xdr:cNvSpPr txBox="1"/>
      </xdr:nvSpPr>
      <xdr:spPr>
        <a:xfrm>
          <a:off x="2608580" y="59004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63500</xdr:rowOff>
    </xdr:from>
    <xdr:to xmlns:xdr="http://schemas.openxmlformats.org/drawingml/2006/spreadsheetDrawing">
      <xdr:col>10</xdr:col>
      <xdr:colOff>114300</xdr:colOff>
      <xdr:row>38</xdr:row>
      <xdr:rowOff>54610</xdr:rowOff>
    </xdr:to>
    <xdr:cxnSp macro="">
      <xdr:nvCxnSpPr>
        <xdr:cNvPr id="66" name="直線コネクタ 65"/>
        <xdr:cNvCxnSpPr/>
      </xdr:nvCxnSpPr>
      <xdr:spPr>
        <a:xfrm flipV="1">
          <a:off x="1130300" y="640715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168275</xdr:rowOff>
    </xdr:from>
    <xdr:to xmlns:xdr="http://schemas.openxmlformats.org/drawingml/2006/spreadsheetDrawing">
      <xdr:col>10</xdr:col>
      <xdr:colOff>165100</xdr:colOff>
      <xdr:row>36</xdr:row>
      <xdr:rowOff>98425</xdr:rowOff>
    </xdr:to>
    <xdr:sp macro="" textlink="">
      <xdr:nvSpPr>
        <xdr:cNvPr id="67" name="フローチャート: 判断 66"/>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114935</xdr:rowOff>
    </xdr:from>
    <xdr:ext cx="596265" cy="259080"/>
    <xdr:sp macro="" textlink="">
      <xdr:nvSpPr>
        <xdr:cNvPr id="68" name="テキスト ボックス 67"/>
        <xdr:cNvSpPr txBox="1"/>
      </xdr:nvSpPr>
      <xdr:spPr>
        <a:xfrm>
          <a:off x="1719580" y="59442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69" name="フローチャート: 判断 68"/>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34290</xdr:rowOff>
    </xdr:from>
    <xdr:ext cx="596265" cy="259080"/>
    <xdr:sp macro="" textlink="">
      <xdr:nvSpPr>
        <xdr:cNvPr id="70" name="テキスト ボックス 69"/>
        <xdr:cNvSpPr txBox="1"/>
      </xdr:nvSpPr>
      <xdr:spPr>
        <a:xfrm>
          <a:off x="830580" y="60350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92710</xdr:rowOff>
    </xdr:from>
    <xdr:to xmlns:xdr="http://schemas.openxmlformats.org/drawingml/2006/spreadsheetDrawing">
      <xdr:col>24</xdr:col>
      <xdr:colOff>114300</xdr:colOff>
      <xdr:row>37</xdr:row>
      <xdr:rowOff>22860</xdr:rowOff>
    </xdr:to>
    <xdr:sp macro="" textlink="">
      <xdr:nvSpPr>
        <xdr:cNvPr id="76" name="楕円 75"/>
        <xdr:cNvSpPr/>
      </xdr:nvSpPr>
      <xdr:spPr>
        <a:xfrm>
          <a:off x="45847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71120</xdr:rowOff>
    </xdr:from>
    <xdr:ext cx="598805" cy="259080"/>
    <xdr:sp macro="" textlink="">
      <xdr:nvSpPr>
        <xdr:cNvPr id="77" name="人件費該当値テキスト"/>
        <xdr:cNvSpPr txBox="1"/>
      </xdr:nvSpPr>
      <xdr:spPr>
        <a:xfrm>
          <a:off x="4686300" y="624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119380</xdr:rowOff>
    </xdr:from>
    <xdr:to xmlns:xdr="http://schemas.openxmlformats.org/drawingml/2006/spreadsheetDrawing">
      <xdr:col>20</xdr:col>
      <xdr:colOff>38100</xdr:colOff>
      <xdr:row>37</xdr:row>
      <xdr:rowOff>49530</xdr:rowOff>
    </xdr:to>
    <xdr:sp macro="" textlink="">
      <xdr:nvSpPr>
        <xdr:cNvPr id="78" name="楕円 77"/>
        <xdr:cNvSpPr/>
      </xdr:nvSpPr>
      <xdr:spPr>
        <a:xfrm>
          <a:off x="3746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40640</xdr:rowOff>
    </xdr:from>
    <xdr:ext cx="596265" cy="256540"/>
    <xdr:sp macro="" textlink="">
      <xdr:nvSpPr>
        <xdr:cNvPr id="79" name="テキスト ボックス 78"/>
        <xdr:cNvSpPr txBox="1"/>
      </xdr:nvSpPr>
      <xdr:spPr>
        <a:xfrm>
          <a:off x="3497580" y="63842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80" name="楕円 79"/>
        <xdr:cNvSpPr/>
      </xdr:nvSpPr>
      <xdr:spPr>
        <a:xfrm>
          <a:off x="2857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66040</xdr:rowOff>
    </xdr:from>
    <xdr:ext cx="596265" cy="256540"/>
    <xdr:sp macro="" textlink="">
      <xdr:nvSpPr>
        <xdr:cNvPr id="81" name="テキスト ボックス 80"/>
        <xdr:cNvSpPr txBox="1"/>
      </xdr:nvSpPr>
      <xdr:spPr>
        <a:xfrm>
          <a:off x="2608580" y="64096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12065</xdr:rowOff>
    </xdr:from>
    <xdr:to xmlns:xdr="http://schemas.openxmlformats.org/drawingml/2006/spreadsheetDrawing">
      <xdr:col>10</xdr:col>
      <xdr:colOff>165100</xdr:colOff>
      <xdr:row>37</xdr:row>
      <xdr:rowOff>113665</xdr:rowOff>
    </xdr:to>
    <xdr:sp macro="" textlink="">
      <xdr:nvSpPr>
        <xdr:cNvPr id="82" name="楕円 81"/>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104775</xdr:rowOff>
    </xdr:from>
    <xdr:ext cx="596265" cy="259080"/>
    <xdr:sp macro="" textlink="">
      <xdr:nvSpPr>
        <xdr:cNvPr id="83" name="テキスト ボックス 82"/>
        <xdr:cNvSpPr txBox="1"/>
      </xdr:nvSpPr>
      <xdr:spPr>
        <a:xfrm>
          <a:off x="1719580" y="64484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3810</xdr:rowOff>
    </xdr:from>
    <xdr:to xmlns:xdr="http://schemas.openxmlformats.org/drawingml/2006/spreadsheetDrawing">
      <xdr:col>6</xdr:col>
      <xdr:colOff>38100</xdr:colOff>
      <xdr:row>38</xdr:row>
      <xdr:rowOff>105410</xdr:rowOff>
    </xdr:to>
    <xdr:sp macro="" textlink="">
      <xdr:nvSpPr>
        <xdr:cNvPr id="84" name="楕円 83"/>
        <xdr:cNvSpPr/>
      </xdr:nvSpPr>
      <xdr:spPr>
        <a:xfrm>
          <a:off x="1079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96520</xdr:rowOff>
    </xdr:from>
    <xdr:ext cx="532130" cy="259080"/>
    <xdr:sp macro="" textlink="">
      <xdr:nvSpPr>
        <xdr:cNvPr id="85" name="テキスト ボックス 84"/>
        <xdr:cNvSpPr txBox="1"/>
      </xdr:nvSpPr>
      <xdr:spPr>
        <a:xfrm>
          <a:off x="862965" y="6611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4" name="テキスト ボックス 93"/>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6380" cy="256540"/>
    <xdr:sp macro="" textlink="">
      <xdr:nvSpPr>
        <xdr:cNvPr id="96" name="テキスト ボックス 95"/>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3090" cy="259080"/>
    <xdr:sp macro="" textlink="">
      <xdr:nvSpPr>
        <xdr:cNvPr id="98" name="テキスト ボックス 97"/>
        <xdr:cNvSpPr txBox="1"/>
      </xdr:nvSpPr>
      <xdr:spPr>
        <a:xfrm>
          <a:off x="166370" y="10017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0" name="テキスト ボックス 99"/>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6540"/>
    <xdr:sp macro="" textlink="">
      <xdr:nvSpPr>
        <xdr:cNvPr id="102" name="テキスト ボックス 101"/>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4" name="テキスト ボックス 103"/>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090" cy="259080"/>
    <xdr:sp macro="" textlink="">
      <xdr:nvSpPr>
        <xdr:cNvPr id="106" name="テキスト ボックス 105"/>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08" name="テキスト ボックス 107"/>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121920</xdr:rowOff>
    </xdr:from>
    <xdr:to xmlns:xdr="http://schemas.openxmlformats.org/drawingml/2006/spreadsheetDrawing">
      <xdr:col>24</xdr:col>
      <xdr:colOff>62865</xdr:colOff>
      <xdr:row>59</xdr:row>
      <xdr:rowOff>96520</xdr:rowOff>
    </xdr:to>
    <xdr:cxnSp macro="">
      <xdr:nvCxnSpPr>
        <xdr:cNvPr id="110" name="直線コネクタ 109"/>
        <xdr:cNvCxnSpPr/>
      </xdr:nvCxnSpPr>
      <xdr:spPr>
        <a:xfrm flipV="1">
          <a:off x="46335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100330</xdr:rowOff>
    </xdr:from>
    <xdr:ext cx="534670" cy="256540"/>
    <xdr:sp macro="" textlink="">
      <xdr:nvSpPr>
        <xdr:cNvPr id="111" name="物件費最小値テキスト"/>
        <xdr:cNvSpPr txBox="1"/>
      </xdr:nvSpPr>
      <xdr:spPr>
        <a:xfrm>
          <a:off x="4686300" y="102158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96520</xdr:rowOff>
    </xdr:from>
    <xdr:to xmlns:xdr="http://schemas.openxmlformats.org/drawingml/2006/spreadsheetDrawing">
      <xdr:col>24</xdr:col>
      <xdr:colOff>152400</xdr:colOff>
      <xdr:row>59</xdr:row>
      <xdr:rowOff>96520</xdr:rowOff>
    </xdr:to>
    <xdr:cxnSp macro="">
      <xdr:nvCxnSpPr>
        <xdr:cNvPr id="112" name="直線コネクタ 111"/>
        <xdr:cNvCxnSpPr/>
      </xdr:nvCxnSpPr>
      <xdr:spPr>
        <a:xfrm>
          <a:off x="45466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68580</xdr:rowOff>
    </xdr:from>
    <xdr:ext cx="598805" cy="259080"/>
    <xdr:sp macro="" textlink="">
      <xdr:nvSpPr>
        <xdr:cNvPr id="113" name="物件費最大値テキスト"/>
        <xdr:cNvSpPr txBox="1"/>
      </xdr:nvSpPr>
      <xdr:spPr>
        <a:xfrm>
          <a:off x="46863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121920</xdr:rowOff>
    </xdr:from>
    <xdr:to xmlns:xdr="http://schemas.openxmlformats.org/drawingml/2006/spreadsheetDrawing">
      <xdr:col>24</xdr:col>
      <xdr:colOff>152400</xdr:colOff>
      <xdr:row>50</xdr:row>
      <xdr:rowOff>121920</xdr:rowOff>
    </xdr:to>
    <xdr:cxnSp macro="">
      <xdr:nvCxnSpPr>
        <xdr:cNvPr id="114" name="直線コネクタ 113"/>
        <xdr:cNvCxnSpPr/>
      </xdr:nvCxnSpPr>
      <xdr:spPr>
        <a:xfrm>
          <a:off x="4546600" y="869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132080</xdr:rowOff>
    </xdr:from>
    <xdr:to xmlns:xdr="http://schemas.openxmlformats.org/drawingml/2006/spreadsheetDrawing">
      <xdr:col>24</xdr:col>
      <xdr:colOff>63500</xdr:colOff>
      <xdr:row>57</xdr:row>
      <xdr:rowOff>167005</xdr:rowOff>
    </xdr:to>
    <xdr:cxnSp macro="">
      <xdr:nvCxnSpPr>
        <xdr:cNvPr id="115" name="直線コネクタ 114"/>
        <xdr:cNvCxnSpPr/>
      </xdr:nvCxnSpPr>
      <xdr:spPr>
        <a:xfrm>
          <a:off x="3797300" y="990473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70485</xdr:rowOff>
    </xdr:from>
    <xdr:ext cx="598805" cy="259080"/>
    <xdr:sp macro="" textlink="">
      <xdr:nvSpPr>
        <xdr:cNvPr id="116" name="物件費平均値テキスト"/>
        <xdr:cNvSpPr txBox="1"/>
      </xdr:nvSpPr>
      <xdr:spPr>
        <a:xfrm>
          <a:off x="4686300" y="9671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47625</xdr:rowOff>
    </xdr:from>
    <xdr:to xmlns:xdr="http://schemas.openxmlformats.org/drawingml/2006/spreadsheetDrawing">
      <xdr:col>24</xdr:col>
      <xdr:colOff>114300</xdr:colOff>
      <xdr:row>57</xdr:row>
      <xdr:rowOff>149225</xdr:rowOff>
    </xdr:to>
    <xdr:sp macro="" textlink="">
      <xdr:nvSpPr>
        <xdr:cNvPr id="117" name="フローチャート: 判断 116"/>
        <xdr:cNvSpPr/>
      </xdr:nvSpPr>
      <xdr:spPr>
        <a:xfrm>
          <a:off x="45847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132080</xdr:rowOff>
    </xdr:from>
    <xdr:to xmlns:xdr="http://schemas.openxmlformats.org/drawingml/2006/spreadsheetDrawing">
      <xdr:col>19</xdr:col>
      <xdr:colOff>177800</xdr:colOff>
      <xdr:row>58</xdr:row>
      <xdr:rowOff>66675</xdr:rowOff>
    </xdr:to>
    <xdr:cxnSp macro="">
      <xdr:nvCxnSpPr>
        <xdr:cNvPr id="118" name="直線コネクタ 117"/>
        <xdr:cNvCxnSpPr/>
      </xdr:nvCxnSpPr>
      <xdr:spPr>
        <a:xfrm flipV="1">
          <a:off x="2908300" y="990473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60325</xdr:rowOff>
    </xdr:from>
    <xdr:to xmlns:xdr="http://schemas.openxmlformats.org/drawingml/2006/spreadsheetDrawing">
      <xdr:col>20</xdr:col>
      <xdr:colOff>38100</xdr:colOff>
      <xdr:row>57</xdr:row>
      <xdr:rowOff>161925</xdr:rowOff>
    </xdr:to>
    <xdr:sp macro="" textlink="">
      <xdr:nvSpPr>
        <xdr:cNvPr id="119" name="フローチャート: 判断 118"/>
        <xdr:cNvSpPr/>
      </xdr:nvSpPr>
      <xdr:spPr>
        <a:xfrm>
          <a:off x="3746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xdr:rowOff>
    </xdr:from>
    <xdr:ext cx="596265" cy="256540"/>
    <xdr:sp macro="" textlink="">
      <xdr:nvSpPr>
        <xdr:cNvPr id="120" name="テキスト ボックス 119"/>
        <xdr:cNvSpPr txBox="1"/>
      </xdr:nvSpPr>
      <xdr:spPr>
        <a:xfrm>
          <a:off x="3497580" y="96088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66675</xdr:rowOff>
    </xdr:from>
    <xdr:to xmlns:xdr="http://schemas.openxmlformats.org/drawingml/2006/spreadsheetDrawing">
      <xdr:col>15</xdr:col>
      <xdr:colOff>50800</xdr:colOff>
      <xdr:row>58</xdr:row>
      <xdr:rowOff>74930</xdr:rowOff>
    </xdr:to>
    <xdr:cxnSp macro="">
      <xdr:nvCxnSpPr>
        <xdr:cNvPr id="121" name="直線コネクタ 120"/>
        <xdr:cNvCxnSpPr/>
      </xdr:nvCxnSpPr>
      <xdr:spPr>
        <a:xfrm flipV="1">
          <a:off x="2019300" y="10010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83820</xdr:rowOff>
    </xdr:from>
    <xdr:to xmlns:xdr="http://schemas.openxmlformats.org/drawingml/2006/spreadsheetDrawing">
      <xdr:col>15</xdr:col>
      <xdr:colOff>101600</xdr:colOff>
      <xdr:row>58</xdr:row>
      <xdr:rowOff>13970</xdr:rowOff>
    </xdr:to>
    <xdr:sp macro="" textlink="">
      <xdr:nvSpPr>
        <xdr:cNvPr id="122" name="フローチャート: 判断 121"/>
        <xdr:cNvSpPr/>
      </xdr:nvSpPr>
      <xdr:spPr>
        <a:xfrm>
          <a:off x="2857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30480</xdr:rowOff>
    </xdr:from>
    <xdr:ext cx="596265" cy="256540"/>
    <xdr:sp macro="" textlink="">
      <xdr:nvSpPr>
        <xdr:cNvPr id="123" name="テキスト ボックス 122"/>
        <xdr:cNvSpPr txBox="1"/>
      </xdr:nvSpPr>
      <xdr:spPr>
        <a:xfrm>
          <a:off x="2608580" y="96316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27940</xdr:rowOff>
    </xdr:from>
    <xdr:to xmlns:xdr="http://schemas.openxmlformats.org/drawingml/2006/spreadsheetDrawing">
      <xdr:col>10</xdr:col>
      <xdr:colOff>114300</xdr:colOff>
      <xdr:row>58</xdr:row>
      <xdr:rowOff>74930</xdr:rowOff>
    </xdr:to>
    <xdr:cxnSp macro="">
      <xdr:nvCxnSpPr>
        <xdr:cNvPr id="124" name="直線コネクタ 123"/>
        <xdr:cNvCxnSpPr/>
      </xdr:nvCxnSpPr>
      <xdr:spPr>
        <a:xfrm>
          <a:off x="1130300" y="997204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134620</xdr:rowOff>
    </xdr:from>
    <xdr:to xmlns:xdr="http://schemas.openxmlformats.org/drawingml/2006/spreadsheetDrawing">
      <xdr:col>10</xdr:col>
      <xdr:colOff>165100</xdr:colOff>
      <xdr:row>58</xdr:row>
      <xdr:rowOff>64770</xdr:rowOff>
    </xdr:to>
    <xdr:sp macro="" textlink="">
      <xdr:nvSpPr>
        <xdr:cNvPr id="125" name="フローチャート: 判断 124"/>
        <xdr:cNvSpPr/>
      </xdr:nvSpPr>
      <xdr:spPr>
        <a:xfrm>
          <a:off x="1968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81280</xdr:rowOff>
    </xdr:from>
    <xdr:ext cx="596265" cy="259080"/>
    <xdr:sp macro="" textlink="">
      <xdr:nvSpPr>
        <xdr:cNvPr id="126" name="テキスト ボックス 125"/>
        <xdr:cNvSpPr txBox="1"/>
      </xdr:nvSpPr>
      <xdr:spPr>
        <a:xfrm>
          <a:off x="1719580" y="96824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143510</xdr:rowOff>
    </xdr:from>
    <xdr:to xmlns:xdr="http://schemas.openxmlformats.org/drawingml/2006/spreadsheetDrawing">
      <xdr:col>6</xdr:col>
      <xdr:colOff>38100</xdr:colOff>
      <xdr:row>58</xdr:row>
      <xdr:rowOff>73025</xdr:rowOff>
    </xdr:to>
    <xdr:sp macro="" textlink="">
      <xdr:nvSpPr>
        <xdr:cNvPr id="127" name="フローチャート: 判断 126"/>
        <xdr:cNvSpPr/>
      </xdr:nvSpPr>
      <xdr:spPr>
        <a:xfrm>
          <a:off x="1079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89535</xdr:rowOff>
    </xdr:from>
    <xdr:ext cx="596265" cy="256540"/>
    <xdr:sp macro="" textlink="">
      <xdr:nvSpPr>
        <xdr:cNvPr id="128" name="テキスト ボックス 127"/>
        <xdr:cNvSpPr txBox="1"/>
      </xdr:nvSpPr>
      <xdr:spPr>
        <a:xfrm>
          <a:off x="830580" y="96907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116205</xdr:rowOff>
    </xdr:from>
    <xdr:to xmlns:xdr="http://schemas.openxmlformats.org/drawingml/2006/spreadsheetDrawing">
      <xdr:col>24</xdr:col>
      <xdr:colOff>114300</xdr:colOff>
      <xdr:row>58</xdr:row>
      <xdr:rowOff>46355</xdr:rowOff>
    </xdr:to>
    <xdr:sp macro="" textlink="">
      <xdr:nvSpPr>
        <xdr:cNvPr id="134" name="楕円 133"/>
        <xdr:cNvSpPr/>
      </xdr:nvSpPr>
      <xdr:spPr>
        <a:xfrm>
          <a:off x="45847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94615</xdr:rowOff>
    </xdr:from>
    <xdr:ext cx="598805" cy="259080"/>
    <xdr:sp macro="" textlink="">
      <xdr:nvSpPr>
        <xdr:cNvPr id="135" name="物件費該当値テキスト"/>
        <xdr:cNvSpPr txBox="1"/>
      </xdr:nvSpPr>
      <xdr:spPr>
        <a:xfrm>
          <a:off x="4686300" y="9867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80645</xdr:rowOff>
    </xdr:from>
    <xdr:to xmlns:xdr="http://schemas.openxmlformats.org/drawingml/2006/spreadsheetDrawing">
      <xdr:col>20</xdr:col>
      <xdr:colOff>38100</xdr:colOff>
      <xdr:row>58</xdr:row>
      <xdr:rowOff>10795</xdr:rowOff>
    </xdr:to>
    <xdr:sp macro="" textlink="">
      <xdr:nvSpPr>
        <xdr:cNvPr id="136" name="楕円 135"/>
        <xdr:cNvSpPr/>
      </xdr:nvSpPr>
      <xdr:spPr>
        <a:xfrm>
          <a:off x="3746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1905</xdr:rowOff>
    </xdr:from>
    <xdr:ext cx="596265" cy="259080"/>
    <xdr:sp macro="" textlink="">
      <xdr:nvSpPr>
        <xdr:cNvPr id="137" name="テキスト ボックス 136"/>
        <xdr:cNvSpPr txBox="1"/>
      </xdr:nvSpPr>
      <xdr:spPr>
        <a:xfrm>
          <a:off x="3497580" y="99460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15875</xdr:rowOff>
    </xdr:from>
    <xdr:to xmlns:xdr="http://schemas.openxmlformats.org/drawingml/2006/spreadsheetDrawing">
      <xdr:col>15</xdr:col>
      <xdr:colOff>101600</xdr:colOff>
      <xdr:row>58</xdr:row>
      <xdr:rowOff>117475</xdr:rowOff>
    </xdr:to>
    <xdr:sp macro="" textlink="">
      <xdr:nvSpPr>
        <xdr:cNvPr id="138" name="楕円 137"/>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109220</xdr:rowOff>
    </xdr:from>
    <xdr:ext cx="596265" cy="256540"/>
    <xdr:sp macro="" textlink="">
      <xdr:nvSpPr>
        <xdr:cNvPr id="139" name="テキスト ボックス 138"/>
        <xdr:cNvSpPr txBox="1"/>
      </xdr:nvSpPr>
      <xdr:spPr>
        <a:xfrm>
          <a:off x="2608580" y="100533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23495</xdr:rowOff>
    </xdr:from>
    <xdr:to xmlns:xdr="http://schemas.openxmlformats.org/drawingml/2006/spreadsheetDrawing">
      <xdr:col>10</xdr:col>
      <xdr:colOff>165100</xdr:colOff>
      <xdr:row>58</xdr:row>
      <xdr:rowOff>125095</xdr:rowOff>
    </xdr:to>
    <xdr:sp macro="" textlink="">
      <xdr:nvSpPr>
        <xdr:cNvPr id="140" name="楕円 139"/>
        <xdr:cNvSpPr/>
      </xdr:nvSpPr>
      <xdr:spPr>
        <a:xfrm>
          <a:off x="196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116205</xdr:rowOff>
    </xdr:from>
    <xdr:ext cx="596265" cy="259080"/>
    <xdr:sp macro="" textlink="">
      <xdr:nvSpPr>
        <xdr:cNvPr id="141" name="テキスト ボックス 140"/>
        <xdr:cNvSpPr txBox="1"/>
      </xdr:nvSpPr>
      <xdr:spPr>
        <a:xfrm>
          <a:off x="1719580" y="100603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148590</xdr:rowOff>
    </xdr:from>
    <xdr:to xmlns:xdr="http://schemas.openxmlformats.org/drawingml/2006/spreadsheetDrawing">
      <xdr:col>6</xdr:col>
      <xdr:colOff>38100</xdr:colOff>
      <xdr:row>58</xdr:row>
      <xdr:rowOff>78740</xdr:rowOff>
    </xdr:to>
    <xdr:sp macro="" textlink="">
      <xdr:nvSpPr>
        <xdr:cNvPr id="142" name="楕円 141"/>
        <xdr:cNvSpPr/>
      </xdr:nvSpPr>
      <xdr:spPr>
        <a:xfrm>
          <a:off x="1079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69850</xdr:rowOff>
    </xdr:from>
    <xdr:ext cx="596265" cy="259080"/>
    <xdr:sp macro="" textlink="">
      <xdr:nvSpPr>
        <xdr:cNvPr id="143" name="テキスト ボックス 142"/>
        <xdr:cNvSpPr txBox="1"/>
      </xdr:nvSpPr>
      <xdr:spPr>
        <a:xfrm>
          <a:off x="830580" y="100139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2" name="テキスト ボックス 151"/>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6380" cy="259080"/>
    <xdr:sp macro="" textlink="">
      <xdr:nvSpPr>
        <xdr:cNvPr id="155" name="テキスト ボックス 154"/>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6540"/>
    <xdr:sp macro="" textlink="">
      <xdr:nvSpPr>
        <xdr:cNvPr id="159" name="テキスト ボックス 158"/>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5" name="テキスト ボックス 164"/>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42545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160655</xdr:rowOff>
    </xdr:from>
    <xdr:ext cx="534670" cy="259080"/>
    <xdr:sp macro="" textlink="">
      <xdr:nvSpPr>
        <xdr:cNvPr id="170" name="維持補修費最大値テキスト"/>
        <xdr:cNvSpPr txBox="1"/>
      </xdr:nvSpPr>
      <xdr:spPr>
        <a:xfrm>
          <a:off x="4686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42545</xdr:rowOff>
    </xdr:from>
    <xdr:to xmlns:xdr="http://schemas.openxmlformats.org/drawingml/2006/spreadsheetDrawing">
      <xdr:col>24</xdr:col>
      <xdr:colOff>152400</xdr:colOff>
      <xdr:row>70</xdr:row>
      <xdr:rowOff>42545</xdr:rowOff>
    </xdr:to>
    <xdr:cxnSp macro="">
      <xdr:nvCxnSpPr>
        <xdr:cNvPr id="171" name="直線コネクタ 170"/>
        <xdr:cNvCxnSpPr/>
      </xdr:nvCxnSpPr>
      <xdr:spPr>
        <a:xfrm>
          <a:off x="4546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41910</xdr:rowOff>
    </xdr:from>
    <xdr:to xmlns:xdr="http://schemas.openxmlformats.org/drawingml/2006/spreadsheetDrawing">
      <xdr:col>24</xdr:col>
      <xdr:colOff>63500</xdr:colOff>
      <xdr:row>79</xdr:row>
      <xdr:rowOff>43815</xdr:rowOff>
    </xdr:to>
    <xdr:cxnSp macro="">
      <xdr:nvCxnSpPr>
        <xdr:cNvPr id="172" name="直線コネクタ 171"/>
        <xdr:cNvCxnSpPr/>
      </xdr:nvCxnSpPr>
      <xdr:spPr>
        <a:xfrm flipV="1">
          <a:off x="3797300" y="135864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104775</xdr:rowOff>
    </xdr:from>
    <xdr:ext cx="534670" cy="259080"/>
    <xdr:sp macro="" textlink="">
      <xdr:nvSpPr>
        <xdr:cNvPr id="173" name="維持補修費平均値テキスト"/>
        <xdr:cNvSpPr txBox="1"/>
      </xdr:nvSpPr>
      <xdr:spPr>
        <a:xfrm>
          <a:off x="4686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81915</xdr:rowOff>
    </xdr:from>
    <xdr:to xmlns:xdr="http://schemas.openxmlformats.org/drawingml/2006/spreadsheetDrawing">
      <xdr:col>24</xdr:col>
      <xdr:colOff>114300</xdr:colOff>
      <xdr:row>77</xdr:row>
      <xdr:rowOff>12065</xdr:rowOff>
    </xdr:to>
    <xdr:sp macro="" textlink="">
      <xdr:nvSpPr>
        <xdr:cNvPr id="174" name="フローチャート: 判断 173"/>
        <xdr:cNvSpPr/>
      </xdr:nvSpPr>
      <xdr:spPr>
        <a:xfrm>
          <a:off x="4584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42545</xdr:rowOff>
    </xdr:from>
    <xdr:to xmlns:xdr="http://schemas.openxmlformats.org/drawingml/2006/spreadsheetDrawing">
      <xdr:col>19</xdr:col>
      <xdr:colOff>177800</xdr:colOff>
      <xdr:row>79</xdr:row>
      <xdr:rowOff>43815</xdr:rowOff>
    </xdr:to>
    <xdr:cxnSp macro="">
      <xdr:nvCxnSpPr>
        <xdr:cNvPr id="175" name="直線コネクタ 174"/>
        <xdr:cNvCxnSpPr/>
      </xdr:nvCxnSpPr>
      <xdr:spPr>
        <a:xfrm>
          <a:off x="2908300" y="13587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96520</xdr:rowOff>
    </xdr:from>
    <xdr:to xmlns:xdr="http://schemas.openxmlformats.org/drawingml/2006/spreadsheetDrawing">
      <xdr:col>20</xdr:col>
      <xdr:colOff>38100</xdr:colOff>
      <xdr:row>77</xdr:row>
      <xdr:rowOff>26670</xdr:rowOff>
    </xdr:to>
    <xdr:sp macro="" textlink="">
      <xdr:nvSpPr>
        <xdr:cNvPr id="176" name="フローチャート: 判断 175"/>
        <xdr:cNvSpPr/>
      </xdr:nvSpPr>
      <xdr:spPr>
        <a:xfrm>
          <a:off x="3746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43180</xdr:rowOff>
    </xdr:from>
    <xdr:ext cx="532130" cy="256540"/>
    <xdr:sp macro="" textlink="">
      <xdr:nvSpPr>
        <xdr:cNvPr id="177" name="テキスト ボックス 176"/>
        <xdr:cNvSpPr txBox="1"/>
      </xdr:nvSpPr>
      <xdr:spPr>
        <a:xfrm>
          <a:off x="3529965" y="129019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166370</xdr:rowOff>
    </xdr:from>
    <xdr:to xmlns:xdr="http://schemas.openxmlformats.org/drawingml/2006/spreadsheetDrawing">
      <xdr:col>15</xdr:col>
      <xdr:colOff>50800</xdr:colOff>
      <xdr:row>79</xdr:row>
      <xdr:rowOff>42545</xdr:rowOff>
    </xdr:to>
    <xdr:cxnSp macro="">
      <xdr:nvCxnSpPr>
        <xdr:cNvPr id="178" name="直線コネクタ 177"/>
        <xdr:cNvCxnSpPr/>
      </xdr:nvCxnSpPr>
      <xdr:spPr>
        <a:xfrm>
          <a:off x="2019300" y="135394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119380</xdr:rowOff>
    </xdr:from>
    <xdr:to xmlns:xdr="http://schemas.openxmlformats.org/drawingml/2006/spreadsheetDrawing">
      <xdr:col>15</xdr:col>
      <xdr:colOff>101600</xdr:colOff>
      <xdr:row>77</xdr:row>
      <xdr:rowOff>49530</xdr:rowOff>
    </xdr:to>
    <xdr:sp macro="" textlink="">
      <xdr:nvSpPr>
        <xdr:cNvPr id="179" name="フローチャート: 判断 178"/>
        <xdr:cNvSpPr/>
      </xdr:nvSpPr>
      <xdr:spPr>
        <a:xfrm>
          <a:off x="2857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66040</xdr:rowOff>
    </xdr:from>
    <xdr:ext cx="532130" cy="256540"/>
    <xdr:sp macro="" textlink="">
      <xdr:nvSpPr>
        <xdr:cNvPr id="180" name="テキスト ボックス 179"/>
        <xdr:cNvSpPr txBox="1"/>
      </xdr:nvSpPr>
      <xdr:spPr>
        <a:xfrm>
          <a:off x="2640965" y="129247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166370</xdr:rowOff>
    </xdr:from>
    <xdr:to xmlns:xdr="http://schemas.openxmlformats.org/drawingml/2006/spreadsheetDrawing">
      <xdr:col>10</xdr:col>
      <xdr:colOff>114300</xdr:colOff>
      <xdr:row>79</xdr:row>
      <xdr:rowOff>43815</xdr:rowOff>
    </xdr:to>
    <xdr:cxnSp macro="">
      <xdr:nvCxnSpPr>
        <xdr:cNvPr id="181" name="直線コネクタ 180"/>
        <xdr:cNvCxnSpPr/>
      </xdr:nvCxnSpPr>
      <xdr:spPr>
        <a:xfrm flipV="1">
          <a:off x="1130300" y="135394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163195</xdr:rowOff>
    </xdr:from>
    <xdr:to xmlns:xdr="http://schemas.openxmlformats.org/drawingml/2006/spreadsheetDrawing">
      <xdr:col>10</xdr:col>
      <xdr:colOff>165100</xdr:colOff>
      <xdr:row>77</xdr:row>
      <xdr:rowOff>93345</xdr:rowOff>
    </xdr:to>
    <xdr:sp macro="" textlink="">
      <xdr:nvSpPr>
        <xdr:cNvPr id="182" name="フローチャート: 判断 181"/>
        <xdr:cNvSpPr/>
      </xdr:nvSpPr>
      <xdr:spPr>
        <a:xfrm>
          <a:off x="196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109855</xdr:rowOff>
    </xdr:from>
    <xdr:ext cx="532130" cy="256540"/>
    <xdr:sp macro="" textlink="">
      <xdr:nvSpPr>
        <xdr:cNvPr id="183" name="テキスト ボックス 182"/>
        <xdr:cNvSpPr txBox="1"/>
      </xdr:nvSpPr>
      <xdr:spPr>
        <a:xfrm>
          <a:off x="1751965" y="12968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135255</xdr:rowOff>
    </xdr:to>
    <xdr:sp macro="" textlink="">
      <xdr:nvSpPr>
        <xdr:cNvPr id="184" name="フローチャート: 判断 183"/>
        <xdr:cNvSpPr/>
      </xdr:nvSpPr>
      <xdr:spPr>
        <a:xfrm>
          <a:off x="1079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151765</xdr:rowOff>
    </xdr:from>
    <xdr:ext cx="532130" cy="259080"/>
    <xdr:sp macro="" textlink="">
      <xdr:nvSpPr>
        <xdr:cNvPr id="185" name="テキスト ボックス 184"/>
        <xdr:cNvSpPr txBox="1"/>
      </xdr:nvSpPr>
      <xdr:spPr>
        <a:xfrm>
          <a:off x="862965" y="13010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162560</xdr:rowOff>
    </xdr:from>
    <xdr:to xmlns:xdr="http://schemas.openxmlformats.org/drawingml/2006/spreadsheetDrawing">
      <xdr:col>24</xdr:col>
      <xdr:colOff>114300</xdr:colOff>
      <xdr:row>79</xdr:row>
      <xdr:rowOff>92710</xdr:rowOff>
    </xdr:to>
    <xdr:sp macro="" textlink="">
      <xdr:nvSpPr>
        <xdr:cNvPr id="191" name="楕円 190"/>
        <xdr:cNvSpPr/>
      </xdr:nvSpPr>
      <xdr:spPr>
        <a:xfrm>
          <a:off x="4584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77470</xdr:rowOff>
    </xdr:from>
    <xdr:ext cx="378460" cy="256540"/>
    <xdr:sp macro="" textlink="">
      <xdr:nvSpPr>
        <xdr:cNvPr id="192" name="維持補修費該当値テキスト"/>
        <xdr:cNvSpPr txBox="1"/>
      </xdr:nvSpPr>
      <xdr:spPr>
        <a:xfrm>
          <a:off x="4686300" y="134505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164465</xdr:rowOff>
    </xdr:from>
    <xdr:to xmlns:xdr="http://schemas.openxmlformats.org/drawingml/2006/spreadsheetDrawing">
      <xdr:col>20</xdr:col>
      <xdr:colOff>38100</xdr:colOff>
      <xdr:row>79</xdr:row>
      <xdr:rowOff>94615</xdr:rowOff>
    </xdr:to>
    <xdr:sp macro="" textlink="">
      <xdr:nvSpPr>
        <xdr:cNvPr id="193" name="楕円 192"/>
        <xdr:cNvSpPr/>
      </xdr:nvSpPr>
      <xdr:spPr>
        <a:xfrm>
          <a:off x="3746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19</xdr:col>
      <xdr:colOff>20955</xdr:colOff>
      <xdr:row>79</xdr:row>
      <xdr:rowOff>86360</xdr:rowOff>
    </xdr:from>
    <xdr:ext cx="313690" cy="256540"/>
    <xdr:sp macro="" textlink="">
      <xdr:nvSpPr>
        <xdr:cNvPr id="194" name="テキスト ボックス 193"/>
        <xdr:cNvSpPr txBox="1"/>
      </xdr:nvSpPr>
      <xdr:spPr>
        <a:xfrm>
          <a:off x="3640455" y="13630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163195</xdr:rowOff>
    </xdr:from>
    <xdr:to xmlns:xdr="http://schemas.openxmlformats.org/drawingml/2006/spreadsheetDrawing">
      <xdr:col>15</xdr:col>
      <xdr:colOff>101600</xdr:colOff>
      <xdr:row>79</xdr:row>
      <xdr:rowOff>93345</xdr:rowOff>
    </xdr:to>
    <xdr:sp macro="" textlink="">
      <xdr:nvSpPr>
        <xdr:cNvPr id="195" name="楕円 194"/>
        <xdr:cNvSpPr/>
      </xdr:nvSpPr>
      <xdr:spPr>
        <a:xfrm>
          <a:off x="2857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84455</xdr:rowOff>
    </xdr:from>
    <xdr:ext cx="378460" cy="259080"/>
    <xdr:sp macro="" textlink="">
      <xdr:nvSpPr>
        <xdr:cNvPr id="196" name="テキスト ボックス 195"/>
        <xdr:cNvSpPr txBox="1"/>
      </xdr:nvSpPr>
      <xdr:spPr>
        <a:xfrm>
          <a:off x="2719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115570</xdr:rowOff>
    </xdr:from>
    <xdr:to xmlns:xdr="http://schemas.openxmlformats.org/drawingml/2006/spreadsheetDrawing">
      <xdr:col>10</xdr:col>
      <xdr:colOff>165100</xdr:colOff>
      <xdr:row>79</xdr:row>
      <xdr:rowOff>45720</xdr:rowOff>
    </xdr:to>
    <xdr:sp macro="" textlink="">
      <xdr:nvSpPr>
        <xdr:cNvPr id="197" name="楕円 196"/>
        <xdr:cNvSpPr/>
      </xdr:nvSpPr>
      <xdr:spPr>
        <a:xfrm>
          <a:off x="196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36830</xdr:rowOff>
    </xdr:from>
    <xdr:ext cx="467360" cy="259080"/>
    <xdr:sp macro="" textlink="">
      <xdr:nvSpPr>
        <xdr:cNvPr id="198" name="テキスト ボックス 197"/>
        <xdr:cNvSpPr txBox="1"/>
      </xdr:nvSpPr>
      <xdr:spPr>
        <a:xfrm>
          <a:off x="1784350" y="13581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164465</xdr:rowOff>
    </xdr:from>
    <xdr:to xmlns:xdr="http://schemas.openxmlformats.org/drawingml/2006/spreadsheetDrawing">
      <xdr:col>6</xdr:col>
      <xdr:colOff>38100</xdr:colOff>
      <xdr:row>79</xdr:row>
      <xdr:rowOff>94615</xdr:rowOff>
    </xdr:to>
    <xdr:sp macro="" textlink="">
      <xdr:nvSpPr>
        <xdr:cNvPr id="199" name="楕円 198"/>
        <xdr:cNvSpPr/>
      </xdr:nvSpPr>
      <xdr:spPr>
        <a:xfrm>
          <a:off x="1079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20955</xdr:colOff>
      <xdr:row>79</xdr:row>
      <xdr:rowOff>86360</xdr:rowOff>
    </xdr:from>
    <xdr:ext cx="313690" cy="256540"/>
    <xdr:sp macro="" textlink="">
      <xdr:nvSpPr>
        <xdr:cNvPr id="200" name="テキスト ボックス 199"/>
        <xdr:cNvSpPr txBox="1"/>
      </xdr:nvSpPr>
      <xdr:spPr>
        <a:xfrm>
          <a:off x="973455" y="136309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09" name="テキスト ボックス 208"/>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1" name="テキスト ボックス 210"/>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2" name="直線コネクタ 211"/>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6540"/>
    <xdr:sp macro="" textlink="">
      <xdr:nvSpPr>
        <xdr:cNvPr id="213" name="テキスト ボックス 212"/>
        <xdr:cNvSpPr txBox="1"/>
      </xdr:nvSpPr>
      <xdr:spPr>
        <a:xfrm>
          <a:off x="230505" y="169710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4" name="直線コネクタ 213"/>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6540"/>
    <xdr:sp macro="" textlink="">
      <xdr:nvSpPr>
        <xdr:cNvPr id="215" name="テキスト ボックス 214"/>
        <xdr:cNvSpPr txBox="1"/>
      </xdr:nvSpPr>
      <xdr:spPr>
        <a:xfrm>
          <a:off x="230505" y="16685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6" name="直線コネクタ 215"/>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111760</xdr:rowOff>
    </xdr:from>
    <xdr:ext cx="531495" cy="256540"/>
    <xdr:sp macro="" textlink="">
      <xdr:nvSpPr>
        <xdr:cNvPr id="217" name="テキスト ボックス 216"/>
        <xdr:cNvSpPr txBox="1"/>
      </xdr:nvSpPr>
      <xdr:spPr>
        <a:xfrm>
          <a:off x="230505" y="1639951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19" name="テキスト ボックス 218"/>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0" name="直線コネクタ 219"/>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3090" cy="256540"/>
    <xdr:sp macro="" textlink="">
      <xdr:nvSpPr>
        <xdr:cNvPr id="221" name="テキスト ボックス 220"/>
        <xdr:cNvSpPr txBox="1"/>
      </xdr:nvSpPr>
      <xdr:spPr>
        <a:xfrm>
          <a:off x="166370" y="15828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2" name="直線コネクタ 221"/>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3090" cy="256540"/>
    <xdr:sp macro="" textlink="">
      <xdr:nvSpPr>
        <xdr:cNvPr id="223" name="テキスト ボックス 222"/>
        <xdr:cNvSpPr txBox="1"/>
      </xdr:nvSpPr>
      <xdr:spPr>
        <a:xfrm>
          <a:off x="166370" y="15542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4" name="直線コネクタ 223"/>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3090" cy="256540"/>
    <xdr:sp macro="" textlink="">
      <xdr:nvSpPr>
        <xdr:cNvPr id="225" name="テキスト ボックス 224"/>
        <xdr:cNvSpPr txBox="1"/>
      </xdr:nvSpPr>
      <xdr:spPr>
        <a:xfrm>
          <a:off x="166370" y="15256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7" name="テキスト ボックス 226"/>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95885</xdr:rowOff>
    </xdr:from>
    <xdr:to xmlns:xdr="http://schemas.openxmlformats.org/drawingml/2006/spreadsheetDrawing">
      <xdr:col>24</xdr:col>
      <xdr:colOff>62865</xdr:colOff>
      <xdr:row>98</xdr:row>
      <xdr:rowOff>134620</xdr:rowOff>
    </xdr:to>
    <xdr:cxnSp macro="">
      <xdr:nvCxnSpPr>
        <xdr:cNvPr id="229" name="直線コネクタ 228"/>
        <xdr:cNvCxnSpPr/>
      </xdr:nvCxnSpPr>
      <xdr:spPr>
        <a:xfrm flipV="1">
          <a:off x="46335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138430</xdr:rowOff>
    </xdr:from>
    <xdr:ext cx="534670" cy="259080"/>
    <xdr:sp macro="" textlink="">
      <xdr:nvSpPr>
        <xdr:cNvPr id="230" name="扶助費最小値テキスト"/>
        <xdr:cNvSpPr txBox="1"/>
      </xdr:nvSpPr>
      <xdr:spPr>
        <a:xfrm>
          <a:off x="46863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134620</xdr:rowOff>
    </xdr:from>
    <xdr:to xmlns:xdr="http://schemas.openxmlformats.org/drawingml/2006/spreadsheetDrawing">
      <xdr:col>24</xdr:col>
      <xdr:colOff>152400</xdr:colOff>
      <xdr:row>98</xdr:row>
      <xdr:rowOff>134620</xdr:rowOff>
    </xdr:to>
    <xdr:cxnSp macro="">
      <xdr:nvCxnSpPr>
        <xdr:cNvPr id="231" name="直線コネクタ 230"/>
        <xdr:cNvCxnSpPr/>
      </xdr:nvCxnSpPr>
      <xdr:spPr>
        <a:xfrm>
          <a:off x="4546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42545</xdr:rowOff>
    </xdr:from>
    <xdr:ext cx="598805" cy="256540"/>
    <xdr:sp macro="" textlink="">
      <xdr:nvSpPr>
        <xdr:cNvPr id="232" name="扶助費最大値テキスト"/>
        <xdr:cNvSpPr txBox="1"/>
      </xdr:nvSpPr>
      <xdr:spPr>
        <a:xfrm>
          <a:off x="4686300" y="15301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95885</xdr:rowOff>
    </xdr:from>
    <xdr:to xmlns:xdr="http://schemas.openxmlformats.org/drawingml/2006/spreadsheetDrawing">
      <xdr:col>24</xdr:col>
      <xdr:colOff>152400</xdr:colOff>
      <xdr:row>90</xdr:row>
      <xdr:rowOff>95885</xdr:rowOff>
    </xdr:to>
    <xdr:cxnSp macro="">
      <xdr:nvCxnSpPr>
        <xdr:cNvPr id="233" name="直線コネクタ 232"/>
        <xdr:cNvCxnSpPr/>
      </xdr:nvCxnSpPr>
      <xdr:spPr>
        <a:xfrm>
          <a:off x="4546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42545</xdr:rowOff>
    </xdr:from>
    <xdr:to xmlns:xdr="http://schemas.openxmlformats.org/drawingml/2006/spreadsheetDrawing">
      <xdr:col>24</xdr:col>
      <xdr:colOff>63500</xdr:colOff>
      <xdr:row>96</xdr:row>
      <xdr:rowOff>117475</xdr:rowOff>
    </xdr:to>
    <xdr:cxnSp macro="">
      <xdr:nvCxnSpPr>
        <xdr:cNvPr id="234" name="直線コネクタ 233"/>
        <xdr:cNvCxnSpPr/>
      </xdr:nvCxnSpPr>
      <xdr:spPr>
        <a:xfrm>
          <a:off x="3797300" y="16330295"/>
          <a:ext cx="8382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82550</xdr:rowOff>
    </xdr:from>
    <xdr:ext cx="598805" cy="259080"/>
    <xdr:sp macro="" textlink="">
      <xdr:nvSpPr>
        <xdr:cNvPr id="235" name="扶助費平均値テキスト"/>
        <xdr:cNvSpPr txBox="1"/>
      </xdr:nvSpPr>
      <xdr:spPr>
        <a:xfrm>
          <a:off x="46863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59690</xdr:rowOff>
    </xdr:from>
    <xdr:to xmlns:xdr="http://schemas.openxmlformats.org/drawingml/2006/spreadsheetDrawing">
      <xdr:col>24</xdr:col>
      <xdr:colOff>114300</xdr:colOff>
      <xdr:row>95</xdr:row>
      <xdr:rowOff>161290</xdr:rowOff>
    </xdr:to>
    <xdr:sp macro="" textlink="">
      <xdr:nvSpPr>
        <xdr:cNvPr id="236" name="フローチャート: 判断 235"/>
        <xdr:cNvSpPr/>
      </xdr:nvSpPr>
      <xdr:spPr>
        <a:xfrm>
          <a:off x="4584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42545</xdr:rowOff>
    </xdr:from>
    <xdr:to xmlns:xdr="http://schemas.openxmlformats.org/drawingml/2006/spreadsheetDrawing">
      <xdr:col>19</xdr:col>
      <xdr:colOff>177800</xdr:colOff>
      <xdr:row>95</xdr:row>
      <xdr:rowOff>48260</xdr:rowOff>
    </xdr:to>
    <xdr:cxnSp macro="">
      <xdr:nvCxnSpPr>
        <xdr:cNvPr id="237" name="直線コネクタ 236"/>
        <xdr:cNvCxnSpPr/>
      </xdr:nvCxnSpPr>
      <xdr:spPr>
        <a:xfrm flipV="1">
          <a:off x="2908300" y="163302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155575</xdr:rowOff>
    </xdr:from>
    <xdr:to xmlns:xdr="http://schemas.openxmlformats.org/drawingml/2006/spreadsheetDrawing">
      <xdr:col>20</xdr:col>
      <xdr:colOff>38100</xdr:colOff>
      <xdr:row>96</xdr:row>
      <xdr:rowOff>86360</xdr:rowOff>
    </xdr:to>
    <xdr:sp macro="" textlink="">
      <xdr:nvSpPr>
        <xdr:cNvPr id="238" name="フローチャート: 判断 237"/>
        <xdr:cNvSpPr/>
      </xdr:nvSpPr>
      <xdr:spPr>
        <a:xfrm>
          <a:off x="3746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76835</xdr:rowOff>
    </xdr:from>
    <xdr:ext cx="532130" cy="256540"/>
    <xdr:sp macro="" textlink="">
      <xdr:nvSpPr>
        <xdr:cNvPr id="239" name="テキスト ボックス 238"/>
        <xdr:cNvSpPr txBox="1"/>
      </xdr:nvSpPr>
      <xdr:spPr>
        <a:xfrm>
          <a:off x="3529965" y="165360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48260</xdr:rowOff>
    </xdr:from>
    <xdr:to xmlns:xdr="http://schemas.openxmlformats.org/drawingml/2006/spreadsheetDrawing">
      <xdr:col>15</xdr:col>
      <xdr:colOff>50800</xdr:colOff>
      <xdr:row>97</xdr:row>
      <xdr:rowOff>29210</xdr:rowOff>
    </xdr:to>
    <xdr:cxnSp macro="">
      <xdr:nvCxnSpPr>
        <xdr:cNvPr id="240" name="直線コネクタ 239"/>
        <xdr:cNvCxnSpPr/>
      </xdr:nvCxnSpPr>
      <xdr:spPr>
        <a:xfrm flipV="1">
          <a:off x="2019300" y="1633601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45720</xdr:rowOff>
    </xdr:from>
    <xdr:to xmlns:xdr="http://schemas.openxmlformats.org/drawingml/2006/spreadsheetDrawing">
      <xdr:col>15</xdr:col>
      <xdr:colOff>101600</xdr:colOff>
      <xdr:row>95</xdr:row>
      <xdr:rowOff>147320</xdr:rowOff>
    </xdr:to>
    <xdr:sp macro="" textlink="">
      <xdr:nvSpPr>
        <xdr:cNvPr id="241" name="フローチャート: 判断 240"/>
        <xdr:cNvSpPr/>
      </xdr:nvSpPr>
      <xdr:spPr>
        <a:xfrm>
          <a:off x="28575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138430</xdr:rowOff>
    </xdr:from>
    <xdr:ext cx="596265" cy="259080"/>
    <xdr:sp macro="" textlink="">
      <xdr:nvSpPr>
        <xdr:cNvPr id="242" name="テキスト ボックス 241"/>
        <xdr:cNvSpPr txBox="1"/>
      </xdr:nvSpPr>
      <xdr:spPr>
        <a:xfrm>
          <a:off x="2608580" y="164261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29210</xdr:rowOff>
    </xdr:from>
    <xdr:to xmlns:xdr="http://schemas.openxmlformats.org/drawingml/2006/spreadsheetDrawing">
      <xdr:col>10</xdr:col>
      <xdr:colOff>114300</xdr:colOff>
      <xdr:row>97</xdr:row>
      <xdr:rowOff>36830</xdr:rowOff>
    </xdr:to>
    <xdr:cxnSp macro="">
      <xdr:nvCxnSpPr>
        <xdr:cNvPr id="243" name="直線コネクタ 242"/>
        <xdr:cNvCxnSpPr/>
      </xdr:nvCxnSpPr>
      <xdr:spPr>
        <a:xfrm flipV="1">
          <a:off x="1130300" y="16659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160655</xdr:rowOff>
    </xdr:from>
    <xdr:to xmlns:xdr="http://schemas.openxmlformats.org/drawingml/2006/spreadsheetDrawing">
      <xdr:col>10</xdr:col>
      <xdr:colOff>165100</xdr:colOff>
      <xdr:row>97</xdr:row>
      <xdr:rowOff>90805</xdr:rowOff>
    </xdr:to>
    <xdr:sp macro="" textlink="">
      <xdr:nvSpPr>
        <xdr:cNvPr id="244" name="フローチャート: 判断 243"/>
        <xdr:cNvSpPr/>
      </xdr:nvSpPr>
      <xdr:spPr>
        <a:xfrm>
          <a:off x="1968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81915</xdr:rowOff>
    </xdr:from>
    <xdr:ext cx="532130" cy="259080"/>
    <xdr:sp macro="" textlink="">
      <xdr:nvSpPr>
        <xdr:cNvPr id="245" name="テキスト ボックス 244"/>
        <xdr:cNvSpPr txBox="1"/>
      </xdr:nvSpPr>
      <xdr:spPr>
        <a:xfrm>
          <a:off x="1751965" y="16712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xdr:rowOff>
    </xdr:from>
    <xdr:to xmlns:xdr="http://schemas.openxmlformats.org/drawingml/2006/spreadsheetDrawing">
      <xdr:col>6</xdr:col>
      <xdr:colOff>38100</xdr:colOff>
      <xdr:row>97</xdr:row>
      <xdr:rowOff>102235</xdr:rowOff>
    </xdr:to>
    <xdr:sp macro="" textlink="">
      <xdr:nvSpPr>
        <xdr:cNvPr id="246" name="フローチャート: 判断 245"/>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93345</xdr:rowOff>
    </xdr:from>
    <xdr:ext cx="532130" cy="259080"/>
    <xdr:sp macro="" textlink="">
      <xdr:nvSpPr>
        <xdr:cNvPr id="247" name="テキスト ボックス 246"/>
        <xdr:cNvSpPr txBox="1"/>
      </xdr:nvSpPr>
      <xdr:spPr>
        <a:xfrm>
          <a:off x="862965" y="16723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66675</xdr:rowOff>
    </xdr:from>
    <xdr:to xmlns:xdr="http://schemas.openxmlformats.org/drawingml/2006/spreadsheetDrawing">
      <xdr:col>24</xdr:col>
      <xdr:colOff>114300</xdr:colOff>
      <xdr:row>96</xdr:row>
      <xdr:rowOff>168275</xdr:rowOff>
    </xdr:to>
    <xdr:sp macro="" textlink="">
      <xdr:nvSpPr>
        <xdr:cNvPr id="253" name="楕円 252"/>
        <xdr:cNvSpPr/>
      </xdr:nvSpPr>
      <xdr:spPr>
        <a:xfrm>
          <a:off x="45847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45085</xdr:rowOff>
    </xdr:from>
    <xdr:ext cx="534670" cy="258445"/>
    <xdr:sp macro="" textlink="">
      <xdr:nvSpPr>
        <xdr:cNvPr id="254" name="扶助費該当値テキスト"/>
        <xdr:cNvSpPr txBox="1"/>
      </xdr:nvSpPr>
      <xdr:spPr>
        <a:xfrm>
          <a:off x="4686300" y="16504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163195</xdr:rowOff>
    </xdr:from>
    <xdr:to xmlns:xdr="http://schemas.openxmlformats.org/drawingml/2006/spreadsheetDrawing">
      <xdr:col>20</xdr:col>
      <xdr:colOff>38100</xdr:colOff>
      <xdr:row>95</xdr:row>
      <xdr:rowOff>93345</xdr:rowOff>
    </xdr:to>
    <xdr:sp macro="" textlink="">
      <xdr:nvSpPr>
        <xdr:cNvPr id="255" name="楕円 254"/>
        <xdr:cNvSpPr/>
      </xdr:nvSpPr>
      <xdr:spPr>
        <a:xfrm>
          <a:off x="3746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109855</xdr:rowOff>
    </xdr:from>
    <xdr:ext cx="596265" cy="256540"/>
    <xdr:sp macro="" textlink="">
      <xdr:nvSpPr>
        <xdr:cNvPr id="256" name="テキスト ボックス 255"/>
        <xdr:cNvSpPr txBox="1"/>
      </xdr:nvSpPr>
      <xdr:spPr>
        <a:xfrm>
          <a:off x="3497580" y="160547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168910</xdr:rowOff>
    </xdr:from>
    <xdr:to xmlns:xdr="http://schemas.openxmlformats.org/drawingml/2006/spreadsheetDrawing">
      <xdr:col>15</xdr:col>
      <xdr:colOff>101600</xdr:colOff>
      <xdr:row>95</xdr:row>
      <xdr:rowOff>99060</xdr:rowOff>
    </xdr:to>
    <xdr:sp macro="" textlink="">
      <xdr:nvSpPr>
        <xdr:cNvPr id="257" name="楕円 256"/>
        <xdr:cNvSpPr/>
      </xdr:nvSpPr>
      <xdr:spPr>
        <a:xfrm>
          <a:off x="285750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115570</xdr:rowOff>
    </xdr:from>
    <xdr:ext cx="596265" cy="259080"/>
    <xdr:sp macro="" textlink="">
      <xdr:nvSpPr>
        <xdr:cNvPr id="258" name="テキスト ボックス 257"/>
        <xdr:cNvSpPr txBox="1"/>
      </xdr:nvSpPr>
      <xdr:spPr>
        <a:xfrm>
          <a:off x="2608580" y="160604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149225</xdr:rowOff>
    </xdr:from>
    <xdr:to xmlns:xdr="http://schemas.openxmlformats.org/drawingml/2006/spreadsheetDrawing">
      <xdr:col>10</xdr:col>
      <xdr:colOff>165100</xdr:colOff>
      <xdr:row>97</xdr:row>
      <xdr:rowOff>79375</xdr:rowOff>
    </xdr:to>
    <xdr:sp macro="" textlink="">
      <xdr:nvSpPr>
        <xdr:cNvPr id="259" name="楕円 258"/>
        <xdr:cNvSpPr/>
      </xdr:nvSpPr>
      <xdr:spPr>
        <a:xfrm>
          <a:off x="1968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95885</xdr:rowOff>
    </xdr:from>
    <xdr:ext cx="532130" cy="259080"/>
    <xdr:sp macro="" textlink="">
      <xdr:nvSpPr>
        <xdr:cNvPr id="260" name="テキスト ボックス 259"/>
        <xdr:cNvSpPr txBox="1"/>
      </xdr:nvSpPr>
      <xdr:spPr>
        <a:xfrm>
          <a:off x="1751965" y="16383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61" name="楕円 260"/>
        <xdr:cNvSpPr/>
      </xdr:nvSpPr>
      <xdr:spPr>
        <a:xfrm>
          <a:off x="1079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104140</xdr:rowOff>
    </xdr:from>
    <xdr:ext cx="532130" cy="259080"/>
    <xdr:sp macro="" textlink="">
      <xdr:nvSpPr>
        <xdr:cNvPr id="262" name="テキスト ボックス 261"/>
        <xdr:cNvSpPr txBox="1"/>
      </xdr:nvSpPr>
      <xdr:spPr>
        <a:xfrm>
          <a:off x="862965" y="16391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1" name="テキスト ボックス 270"/>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4" name="テキスト ボックス 273"/>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3090" cy="256540"/>
    <xdr:sp macro="" textlink="">
      <xdr:nvSpPr>
        <xdr:cNvPr id="276" name="テキスト ボックス 275"/>
        <xdr:cNvSpPr txBox="1"/>
      </xdr:nvSpPr>
      <xdr:spPr>
        <a:xfrm>
          <a:off x="6008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3090" cy="256540"/>
    <xdr:sp macro="" textlink="">
      <xdr:nvSpPr>
        <xdr:cNvPr id="278" name="テキスト ボックス 277"/>
        <xdr:cNvSpPr txBox="1"/>
      </xdr:nvSpPr>
      <xdr:spPr>
        <a:xfrm>
          <a:off x="6008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3090" cy="256540"/>
    <xdr:sp macro="" textlink="">
      <xdr:nvSpPr>
        <xdr:cNvPr id="280" name="テキスト ボックス 279"/>
        <xdr:cNvSpPr txBox="1"/>
      </xdr:nvSpPr>
      <xdr:spPr>
        <a:xfrm>
          <a:off x="6008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82" name="テキスト ボックス 281"/>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166370</xdr:rowOff>
    </xdr:from>
    <xdr:to xmlns:xdr="http://schemas.openxmlformats.org/drawingml/2006/spreadsheetDrawing">
      <xdr:col>54</xdr:col>
      <xdr:colOff>189865</xdr:colOff>
      <xdr:row>37</xdr:row>
      <xdr:rowOff>111760</xdr:rowOff>
    </xdr:to>
    <xdr:cxnSp macro="">
      <xdr:nvCxnSpPr>
        <xdr:cNvPr id="284" name="直線コネクタ 283"/>
        <xdr:cNvCxnSpPr/>
      </xdr:nvCxnSpPr>
      <xdr:spPr>
        <a:xfrm flipV="1">
          <a:off x="10475595" y="530987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115570</xdr:rowOff>
    </xdr:from>
    <xdr:ext cx="534670" cy="259080"/>
    <xdr:sp macro="" textlink="">
      <xdr:nvSpPr>
        <xdr:cNvPr id="285" name="補助費等最小値テキスト"/>
        <xdr:cNvSpPr txBox="1"/>
      </xdr:nvSpPr>
      <xdr:spPr>
        <a:xfrm>
          <a:off x="10528300" y="645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111760</xdr:rowOff>
    </xdr:from>
    <xdr:to xmlns:xdr="http://schemas.openxmlformats.org/drawingml/2006/spreadsheetDrawing">
      <xdr:col>55</xdr:col>
      <xdr:colOff>88900</xdr:colOff>
      <xdr:row>37</xdr:row>
      <xdr:rowOff>111760</xdr:rowOff>
    </xdr:to>
    <xdr:cxnSp macro="">
      <xdr:nvCxnSpPr>
        <xdr:cNvPr id="286" name="直線コネクタ 285"/>
        <xdr:cNvCxnSpPr/>
      </xdr:nvCxnSpPr>
      <xdr:spPr>
        <a:xfrm>
          <a:off x="10388600" y="645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112395</xdr:rowOff>
    </xdr:from>
    <xdr:ext cx="598805" cy="256540"/>
    <xdr:sp macro="" textlink="">
      <xdr:nvSpPr>
        <xdr:cNvPr id="287" name="補助費等最大値テキスト"/>
        <xdr:cNvSpPr txBox="1"/>
      </xdr:nvSpPr>
      <xdr:spPr>
        <a:xfrm>
          <a:off x="10528300" y="50844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88" name="直線コネクタ 287"/>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38100</xdr:rowOff>
    </xdr:from>
    <xdr:to xmlns:xdr="http://schemas.openxmlformats.org/drawingml/2006/spreadsheetDrawing">
      <xdr:col>55</xdr:col>
      <xdr:colOff>0</xdr:colOff>
      <xdr:row>37</xdr:row>
      <xdr:rowOff>74930</xdr:rowOff>
    </xdr:to>
    <xdr:cxnSp macro="">
      <xdr:nvCxnSpPr>
        <xdr:cNvPr id="289" name="直線コネクタ 288"/>
        <xdr:cNvCxnSpPr/>
      </xdr:nvCxnSpPr>
      <xdr:spPr>
        <a:xfrm flipV="1">
          <a:off x="9639300" y="6381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161925</xdr:rowOff>
    </xdr:from>
    <xdr:ext cx="598805" cy="259080"/>
    <xdr:sp macro="" textlink="">
      <xdr:nvSpPr>
        <xdr:cNvPr id="290" name="補助費等平均値テキスト"/>
        <xdr:cNvSpPr txBox="1"/>
      </xdr:nvSpPr>
      <xdr:spPr>
        <a:xfrm>
          <a:off x="10528300" y="5991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139065</xdr:rowOff>
    </xdr:from>
    <xdr:to xmlns:xdr="http://schemas.openxmlformats.org/drawingml/2006/spreadsheetDrawing">
      <xdr:col>55</xdr:col>
      <xdr:colOff>50800</xdr:colOff>
      <xdr:row>36</xdr:row>
      <xdr:rowOff>69215</xdr:rowOff>
    </xdr:to>
    <xdr:sp macro="" textlink="">
      <xdr:nvSpPr>
        <xdr:cNvPr id="291" name="フローチャート: 判断 290"/>
        <xdr:cNvSpPr/>
      </xdr:nvSpPr>
      <xdr:spPr>
        <a:xfrm>
          <a:off x="10426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53340</xdr:rowOff>
    </xdr:from>
    <xdr:to xmlns:xdr="http://schemas.openxmlformats.org/drawingml/2006/spreadsheetDrawing">
      <xdr:col>50</xdr:col>
      <xdr:colOff>114300</xdr:colOff>
      <xdr:row>37</xdr:row>
      <xdr:rowOff>74930</xdr:rowOff>
    </xdr:to>
    <xdr:cxnSp macro="">
      <xdr:nvCxnSpPr>
        <xdr:cNvPr id="292" name="直線コネクタ 291"/>
        <xdr:cNvCxnSpPr/>
      </xdr:nvCxnSpPr>
      <xdr:spPr>
        <a:xfrm>
          <a:off x="8750300" y="63969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163830</xdr:rowOff>
    </xdr:from>
    <xdr:to xmlns:xdr="http://schemas.openxmlformats.org/drawingml/2006/spreadsheetDrawing">
      <xdr:col>50</xdr:col>
      <xdr:colOff>165100</xdr:colOff>
      <xdr:row>36</xdr:row>
      <xdr:rowOff>93980</xdr:rowOff>
    </xdr:to>
    <xdr:sp macro="" textlink="">
      <xdr:nvSpPr>
        <xdr:cNvPr id="293" name="フローチャート: 判断 292"/>
        <xdr:cNvSpPr/>
      </xdr:nvSpPr>
      <xdr:spPr>
        <a:xfrm>
          <a:off x="9588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110490</xdr:rowOff>
    </xdr:from>
    <xdr:ext cx="596265" cy="256540"/>
    <xdr:sp macro="" textlink="">
      <xdr:nvSpPr>
        <xdr:cNvPr id="294" name="テキスト ボックス 293"/>
        <xdr:cNvSpPr txBox="1"/>
      </xdr:nvSpPr>
      <xdr:spPr>
        <a:xfrm>
          <a:off x="9339580" y="59397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15875</xdr:rowOff>
    </xdr:from>
    <xdr:to xmlns:xdr="http://schemas.openxmlformats.org/drawingml/2006/spreadsheetDrawing">
      <xdr:col>45</xdr:col>
      <xdr:colOff>177800</xdr:colOff>
      <xdr:row>37</xdr:row>
      <xdr:rowOff>53340</xdr:rowOff>
    </xdr:to>
    <xdr:cxnSp macro="">
      <xdr:nvCxnSpPr>
        <xdr:cNvPr id="295" name="直線コネクタ 294"/>
        <xdr:cNvCxnSpPr/>
      </xdr:nvCxnSpPr>
      <xdr:spPr>
        <a:xfrm>
          <a:off x="7861300" y="618807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31115</xdr:rowOff>
    </xdr:from>
    <xdr:to xmlns:xdr="http://schemas.openxmlformats.org/drawingml/2006/spreadsheetDrawing">
      <xdr:col>46</xdr:col>
      <xdr:colOff>38100</xdr:colOff>
      <xdr:row>36</xdr:row>
      <xdr:rowOff>132715</xdr:rowOff>
    </xdr:to>
    <xdr:sp macro="" textlink="">
      <xdr:nvSpPr>
        <xdr:cNvPr id="296" name="フローチャート: 判断 295"/>
        <xdr:cNvSpPr/>
      </xdr:nvSpPr>
      <xdr:spPr>
        <a:xfrm>
          <a:off x="8699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149225</xdr:rowOff>
    </xdr:from>
    <xdr:ext cx="596265" cy="259080"/>
    <xdr:sp macro="" textlink="">
      <xdr:nvSpPr>
        <xdr:cNvPr id="297" name="テキスト ボックス 296"/>
        <xdr:cNvSpPr txBox="1"/>
      </xdr:nvSpPr>
      <xdr:spPr>
        <a:xfrm>
          <a:off x="8450580" y="59785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15875</xdr:rowOff>
    </xdr:from>
    <xdr:to xmlns:xdr="http://schemas.openxmlformats.org/drawingml/2006/spreadsheetDrawing">
      <xdr:col>41</xdr:col>
      <xdr:colOff>50800</xdr:colOff>
      <xdr:row>37</xdr:row>
      <xdr:rowOff>97790</xdr:rowOff>
    </xdr:to>
    <xdr:cxnSp macro="">
      <xdr:nvCxnSpPr>
        <xdr:cNvPr id="298" name="直線コネクタ 297"/>
        <xdr:cNvCxnSpPr/>
      </xdr:nvCxnSpPr>
      <xdr:spPr>
        <a:xfrm flipV="1">
          <a:off x="6972300" y="618807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137795</xdr:rowOff>
    </xdr:from>
    <xdr:to xmlns:xdr="http://schemas.openxmlformats.org/drawingml/2006/spreadsheetDrawing">
      <xdr:col>41</xdr:col>
      <xdr:colOff>101600</xdr:colOff>
      <xdr:row>35</xdr:row>
      <xdr:rowOff>67945</xdr:rowOff>
    </xdr:to>
    <xdr:sp macro="" textlink="">
      <xdr:nvSpPr>
        <xdr:cNvPr id="299" name="フローチャート: 判断 298"/>
        <xdr:cNvSpPr/>
      </xdr:nvSpPr>
      <xdr:spPr>
        <a:xfrm>
          <a:off x="781050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84455</xdr:rowOff>
    </xdr:from>
    <xdr:ext cx="596265" cy="259080"/>
    <xdr:sp macro="" textlink="">
      <xdr:nvSpPr>
        <xdr:cNvPr id="300" name="テキスト ボックス 299"/>
        <xdr:cNvSpPr txBox="1"/>
      </xdr:nvSpPr>
      <xdr:spPr>
        <a:xfrm>
          <a:off x="7561580" y="57423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88900</xdr:rowOff>
    </xdr:from>
    <xdr:to xmlns:xdr="http://schemas.openxmlformats.org/drawingml/2006/spreadsheetDrawing">
      <xdr:col>36</xdr:col>
      <xdr:colOff>165100</xdr:colOff>
      <xdr:row>37</xdr:row>
      <xdr:rowOff>19050</xdr:rowOff>
    </xdr:to>
    <xdr:sp macro="" textlink="">
      <xdr:nvSpPr>
        <xdr:cNvPr id="301" name="フローチャート: 判断 300"/>
        <xdr:cNvSpPr/>
      </xdr:nvSpPr>
      <xdr:spPr>
        <a:xfrm>
          <a:off x="692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35560</xdr:rowOff>
    </xdr:from>
    <xdr:ext cx="596265" cy="259080"/>
    <xdr:sp macro="" textlink="">
      <xdr:nvSpPr>
        <xdr:cNvPr id="302" name="テキスト ボックス 301"/>
        <xdr:cNvSpPr txBox="1"/>
      </xdr:nvSpPr>
      <xdr:spPr>
        <a:xfrm>
          <a:off x="6672580" y="60363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158750</xdr:rowOff>
    </xdr:from>
    <xdr:to xmlns:xdr="http://schemas.openxmlformats.org/drawingml/2006/spreadsheetDrawing">
      <xdr:col>55</xdr:col>
      <xdr:colOff>50800</xdr:colOff>
      <xdr:row>37</xdr:row>
      <xdr:rowOff>88900</xdr:rowOff>
    </xdr:to>
    <xdr:sp macro="" textlink="">
      <xdr:nvSpPr>
        <xdr:cNvPr id="308" name="楕円 307"/>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73660</xdr:rowOff>
    </xdr:from>
    <xdr:ext cx="598805" cy="259080"/>
    <xdr:sp macro="" textlink="">
      <xdr:nvSpPr>
        <xdr:cNvPr id="309" name="補助費等該当値テキスト"/>
        <xdr:cNvSpPr txBox="1"/>
      </xdr:nvSpPr>
      <xdr:spPr>
        <a:xfrm>
          <a:off x="10528300" y="6245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23495</xdr:rowOff>
    </xdr:from>
    <xdr:to xmlns:xdr="http://schemas.openxmlformats.org/drawingml/2006/spreadsheetDrawing">
      <xdr:col>50</xdr:col>
      <xdr:colOff>165100</xdr:colOff>
      <xdr:row>37</xdr:row>
      <xdr:rowOff>125095</xdr:rowOff>
    </xdr:to>
    <xdr:sp macro="" textlink="">
      <xdr:nvSpPr>
        <xdr:cNvPr id="310" name="楕円 309"/>
        <xdr:cNvSpPr/>
      </xdr:nvSpPr>
      <xdr:spPr>
        <a:xfrm>
          <a:off x="958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116205</xdr:rowOff>
    </xdr:from>
    <xdr:ext cx="596265" cy="259080"/>
    <xdr:sp macro="" textlink="">
      <xdr:nvSpPr>
        <xdr:cNvPr id="311" name="テキスト ボックス 310"/>
        <xdr:cNvSpPr txBox="1"/>
      </xdr:nvSpPr>
      <xdr:spPr>
        <a:xfrm>
          <a:off x="9339580" y="64598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2540</xdr:rowOff>
    </xdr:from>
    <xdr:to xmlns:xdr="http://schemas.openxmlformats.org/drawingml/2006/spreadsheetDrawing">
      <xdr:col>46</xdr:col>
      <xdr:colOff>38100</xdr:colOff>
      <xdr:row>37</xdr:row>
      <xdr:rowOff>104140</xdr:rowOff>
    </xdr:to>
    <xdr:sp macro="" textlink="">
      <xdr:nvSpPr>
        <xdr:cNvPr id="312" name="楕円 311"/>
        <xdr:cNvSpPr/>
      </xdr:nvSpPr>
      <xdr:spPr>
        <a:xfrm>
          <a:off x="869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95250</xdr:rowOff>
    </xdr:from>
    <xdr:ext cx="596265" cy="259080"/>
    <xdr:sp macro="" textlink="">
      <xdr:nvSpPr>
        <xdr:cNvPr id="313" name="テキスト ボックス 312"/>
        <xdr:cNvSpPr txBox="1"/>
      </xdr:nvSpPr>
      <xdr:spPr>
        <a:xfrm>
          <a:off x="8450580" y="64389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136525</xdr:rowOff>
    </xdr:from>
    <xdr:to xmlns:xdr="http://schemas.openxmlformats.org/drawingml/2006/spreadsheetDrawing">
      <xdr:col>41</xdr:col>
      <xdr:colOff>101600</xdr:colOff>
      <xdr:row>36</xdr:row>
      <xdr:rowOff>66675</xdr:rowOff>
    </xdr:to>
    <xdr:sp macro="" textlink="">
      <xdr:nvSpPr>
        <xdr:cNvPr id="314" name="楕円 313"/>
        <xdr:cNvSpPr/>
      </xdr:nvSpPr>
      <xdr:spPr>
        <a:xfrm>
          <a:off x="7810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57785</xdr:rowOff>
    </xdr:from>
    <xdr:ext cx="596265" cy="259080"/>
    <xdr:sp macro="" textlink="">
      <xdr:nvSpPr>
        <xdr:cNvPr id="315" name="テキスト ボックス 314"/>
        <xdr:cNvSpPr txBox="1"/>
      </xdr:nvSpPr>
      <xdr:spPr>
        <a:xfrm>
          <a:off x="7561580" y="62299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46355</xdr:rowOff>
    </xdr:from>
    <xdr:to xmlns:xdr="http://schemas.openxmlformats.org/drawingml/2006/spreadsheetDrawing">
      <xdr:col>36</xdr:col>
      <xdr:colOff>165100</xdr:colOff>
      <xdr:row>37</xdr:row>
      <xdr:rowOff>147955</xdr:rowOff>
    </xdr:to>
    <xdr:sp macro="" textlink="">
      <xdr:nvSpPr>
        <xdr:cNvPr id="316" name="楕円 315"/>
        <xdr:cNvSpPr/>
      </xdr:nvSpPr>
      <xdr:spPr>
        <a:xfrm>
          <a:off x="6921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139065</xdr:rowOff>
    </xdr:from>
    <xdr:ext cx="532130" cy="259080"/>
    <xdr:sp macro="" textlink="">
      <xdr:nvSpPr>
        <xdr:cNvPr id="317" name="テキスト ボックス 316"/>
        <xdr:cNvSpPr txBox="1"/>
      </xdr:nvSpPr>
      <xdr:spPr>
        <a:xfrm>
          <a:off x="6704965" y="64827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6" name="テキスト ボックス 325"/>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139700</xdr:rowOff>
    </xdr:from>
    <xdr:to xmlns:xdr="http://schemas.openxmlformats.org/drawingml/2006/spreadsheetDrawing">
      <xdr:col>59</xdr:col>
      <xdr:colOff>50800</xdr:colOff>
      <xdr:row>59</xdr:row>
      <xdr:rowOff>139700</xdr:rowOff>
    </xdr:to>
    <xdr:cxnSp macro="">
      <xdr:nvCxnSpPr>
        <xdr:cNvPr id="328" name="直線コネクタ 327"/>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168910</xdr:rowOff>
    </xdr:from>
    <xdr:ext cx="246380" cy="256540"/>
    <xdr:sp macro="" textlink="">
      <xdr:nvSpPr>
        <xdr:cNvPr id="329" name="テキスト ボックス 328"/>
        <xdr:cNvSpPr txBox="1"/>
      </xdr:nvSpPr>
      <xdr:spPr>
        <a:xfrm>
          <a:off x="6355080" y="1011301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0" name="直線コネクタ 329"/>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54610</xdr:rowOff>
    </xdr:from>
    <xdr:ext cx="593090" cy="256540"/>
    <xdr:sp macro="" textlink="">
      <xdr:nvSpPr>
        <xdr:cNvPr id="331" name="テキスト ボックス 330"/>
        <xdr:cNvSpPr txBox="1"/>
      </xdr:nvSpPr>
      <xdr:spPr>
        <a:xfrm>
          <a:off x="6008370" y="9827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82550</xdr:rowOff>
    </xdr:from>
    <xdr:to xmlns:xdr="http://schemas.openxmlformats.org/drawingml/2006/spreadsheetDrawing">
      <xdr:col>59</xdr:col>
      <xdr:colOff>50800</xdr:colOff>
      <xdr:row>56</xdr:row>
      <xdr:rowOff>82550</xdr:rowOff>
    </xdr:to>
    <xdr:cxnSp macro="">
      <xdr:nvCxnSpPr>
        <xdr:cNvPr id="332" name="直線コネクタ 331"/>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111760</xdr:rowOff>
    </xdr:from>
    <xdr:ext cx="593090" cy="256540"/>
    <xdr:sp macro="" textlink="">
      <xdr:nvSpPr>
        <xdr:cNvPr id="333" name="テキスト ボックス 332"/>
        <xdr:cNvSpPr txBox="1"/>
      </xdr:nvSpPr>
      <xdr:spPr>
        <a:xfrm>
          <a:off x="6008370" y="9541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090" cy="256540"/>
    <xdr:sp macro="" textlink="">
      <xdr:nvSpPr>
        <xdr:cNvPr id="335" name="テキスト ボックス 334"/>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25400</xdr:rowOff>
    </xdr:from>
    <xdr:to xmlns:xdr="http://schemas.openxmlformats.org/drawingml/2006/spreadsheetDrawing">
      <xdr:col>59</xdr:col>
      <xdr:colOff>50800</xdr:colOff>
      <xdr:row>53</xdr:row>
      <xdr:rowOff>25400</xdr:rowOff>
    </xdr:to>
    <xdr:cxnSp macro="">
      <xdr:nvCxnSpPr>
        <xdr:cNvPr id="336" name="直線コネクタ 335"/>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54610</xdr:rowOff>
    </xdr:from>
    <xdr:ext cx="593090" cy="256540"/>
    <xdr:sp macro="" textlink="">
      <xdr:nvSpPr>
        <xdr:cNvPr id="337" name="テキスト ボックス 336"/>
        <xdr:cNvSpPr txBox="1"/>
      </xdr:nvSpPr>
      <xdr:spPr>
        <a:xfrm>
          <a:off x="6008370" y="89700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8" name="直線コネクタ 337"/>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3090" cy="256540"/>
    <xdr:sp macro="" textlink="">
      <xdr:nvSpPr>
        <xdr:cNvPr id="339" name="テキスト ボックス 338"/>
        <xdr:cNvSpPr txBox="1"/>
      </xdr:nvSpPr>
      <xdr:spPr>
        <a:xfrm>
          <a:off x="6008370" y="8684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139700</xdr:rowOff>
    </xdr:from>
    <xdr:to xmlns:xdr="http://schemas.openxmlformats.org/drawingml/2006/spreadsheetDrawing">
      <xdr:col>59</xdr:col>
      <xdr:colOff>50800</xdr:colOff>
      <xdr:row>49</xdr:row>
      <xdr:rowOff>139700</xdr:rowOff>
    </xdr:to>
    <xdr:cxnSp macro="">
      <xdr:nvCxnSpPr>
        <xdr:cNvPr id="340" name="直線コネクタ 339"/>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168910</xdr:rowOff>
    </xdr:from>
    <xdr:ext cx="593090" cy="256540"/>
    <xdr:sp macro="" textlink="">
      <xdr:nvSpPr>
        <xdr:cNvPr id="341" name="テキスト ボックス 340"/>
        <xdr:cNvSpPr txBox="1"/>
      </xdr:nvSpPr>
      <xdr:spPr>
        <a:xfrm>
          <a:off x="6008370" y="839851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43" name="テキスト ボックス 342"/>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154940</xdr:rowOff>
    </xdr:from>
    <xdr:to xmlns:xdr="http://schemas.openxmlformats.org/drawingml/2006/spreadsheetDrawing">
      <xdr:col>54</xdr:col>
      <xdr:colOff>189865</xdr:colOff>
      <xdr:row>59</xdr:row>
      <xdr:rowOff>12700</xdr:rowOff>
    </xdr:to>
    <xdr:cxnSp macro="">
      <xdr:nvCxnSpPr>
        <xdr:cNvPr id="345" name="直線コネクタ 344"/>
        <xdr:cNvCxnSpPr/>
      </xdr:nvCxnSpPr>
      <xdr:spPr>
        <a:xfrm flipV="1">
          <a:off x="10475595" y="87274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16510</xdr:rowOff>
    </xdr:from>
    <xdr:ext cx="534670" cy="259080"/>
    <xdr:sp macro="" textlink="">
      <xdr:nvSpPr>
        <xdr:cNvPr id="346" name="普通建設事業費最小値テキスト"/>
        <xdr:cNvSpPr txBox="1"/>
      </xdr:nvSpPr>
      <xdr:spPr>
        <a:xfrm>
          <a:off x="10528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12700</xdr:rowOff>
    </xdr:from>
    <xdr:to xmlns:xdr="http://schemas.openxmlformats.org/drawingml/2006/spreadsheetDrawing">
      <xdr:col>55</xdr:col>
      <xdr:colOff>88900</xdr:colOff>
      <xdr:row>59</xdr:row>
      <xdr:rowOff>12700</xdr:rowOff>
    </xdr:to>
    <xdr:cxnSp macro="">
      <xdr:nvCxnSpPr>
        <xdr:cNvPr id="347" name="直線コネクタ 346"/>
        <xdr:cNvCxnSpPr/>
      </xdr:nvCxnSpPr>
      <xdr:spPr>
        <a:xfrm>
          <a:off x="10388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100965</xdr:rowOff>
    </xdr:from>
    <xdr:ext cx="598805" cy="256540"/>
    <xdr:sp macro="" textlink="">
      <xdr:nvSpPr>
        <xdr:cNvPr id="348" name="普通建設事業費最大値テキスト"/>
        <xdr:cNvSpPr txBox="1"/>
      </xdr:nvSpPr>
      <xdr:spPr>
        <a:xfrm>
          <a:off x="10528300" y="85020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154940</xdr:rowOff>
    </xdr:from>
    <xdr:to xmlns:xdr="http://schemas.openxmlformats.org/drawingml/2006/spreadsheetDrawing">
      <xdr:col>55</xdr:col>
      <xdr:colOff>88900</xdr:colOff>
      <xdr:row>50</xdr:row>
      <xdr:rowOff>154940</xdr:rowOff>
    </xdr:to>
    <xdr:cxnSp macro="">
      <xdr:nvCxnSpPr>
        <xdr:cNvPr id="349" name="直線コネクタ 348"/>
        <xdr:cNvCxnSpPr/>
      </xdr:nvCxnSpPr>
      <xdr:spPr>
        <a:xfrm>
          <a:off x="10388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5080</xdr:rowOff>
    </xdr:from>
    <xdr:to xmlns:xdr="http://schemas.openxmlformats.org/drawingml/2006/spreadsheetDrawing">
      <xdr:col>55</xdr:col>
      <xdr:colOff>0</xdr:colOff>
      <xdr:row>58</xdr:row>
      <xdr:rowOff>20955</xdr:rowOff>
    </xdr:to>
    <xdr:cxnSp macro="">
      <xdr:nvCxnSpPr>
        <xdr:cNvPr id="350" name="直線コネクタ 349"/>
        <xdr:cNvCxnSpPr/>
      </xdr:nvCxnSpPr>
      <xdr:spPr>
        <a:xfrm>
          <a:off x="9639300" y="9777730"/>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69215</xdr:rowOff>
    </xdr:from>
    <xdr:ext cx="598805" cy="259080"/>
    <xdr:sp macro="" textlink="">
      <xdr:nvSpPr>
        <xdr:cNvPr id="351" name="普通建設事業費平均値テキスト"/>
        <xdr:cNvSpPr txBox="1"/>
      </xdr:nvSpPr>
      <xdr:spPr>
        <a:xfrm>
          <a:off x="10528300" y="94989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46355</xdr:rowOff>
    </xdr:from>
    <xdr:to xmlns:xdr="http://schemas.openxmlformats.org/drawingml/2006/spreadsheetDrawing">
      <xdr:col>55</xdr:col>
      <xdr:colOff>50800</xdr:colOff>
      <xdr:row>56</xdr:row>
      <xdr:rowOff>147955</xdr:rowOff>
    </xdr:to>
    <xdr:sp macro="" textlink="">
      <xdr:nvSpPr>
        <xdr:cNvPr id="352" name="フローチャート: 判断 351"/>
        <xdr:cNvSpPr/>
      </xdr:nvSpPr>
      <xdr:spPr>
        <a:xfrm>
          <a:off x="10426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5080</xdr:rowOff>
    </xdr:from>
    <xdr:to xmlns:xdr="http://schemas.openxmlformats.org/drawingml/2006/spreadsheetDrawing">
      <xdr:col>50</xdr:col>
      <xdr:colOff>114300</xdr:colOff>
      <xdr:row>57</xdr:row>
      <xdr:rowOff>6350</xdr:rowOff>
    </xdr:to>
    <xdr:cxnSp macro="">
      <xdr:nvCxnSpPr>
        <xdr:cNvPr id="353" name="直線コネクタ 352"/>
        <xdr:cNvCxnSpPr/>
      </xdr:nvCxnSpPr>
      <xdr:spPr>
        <a:xfrm flipV="1">
          <a:off x="8750300" y="977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18415</xdr:rowOff>
    </xdr:from>
    <xdr:to xmlns:xdr="http://schemas.openxmlformats.org/drawingml/2006/spreadsheetDrawing">
      <xdr:col>50</xdr:col>
      <xdr:colOff>165100</xdr:colOff>
      <xdr:row>56</xdr:row>
      <xdr:rowOff>120650</xdr:rowOff>
    </xdr:to>
    <xdr:sp macro="" textlink="">
      <xdr:nvSpPr>
        <xdr:cNvPr id="354" name="フローチャート: 判断 353"/>
        <xdr:cNvSpPr/>
      </xdr:nvSpPr>
      <xdr:spPr>
        <a:xfrm>
          <a:off x="9588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136525</xdr:rowOff>
    </xdr:from>
    <xdr:ext cx="596265" cy="258445"/>
    <xdr:sp macro="" textlink="">
      <xdr:nvSpPr>
        <xdr:cNvPr id="355" name="テキスト ボックス 354"/>
        <xdr:cNvSpPr txBox="1"/>
      </xdr:nvSpPr>
      <xdr:spPr>
        <a:xfrm>
          <a:off x="9339580" y="93948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6350</xdr:rowOff>
    </xdr:from>
    <xdr:to xmlns:xdr="http://schemas.openxmlformats.org/drawingml/2006/spreadsheetDrawing">
      <xdr:col>45</xdr:col>
      <xdr:colOff>177800</xdr:colOff>
      <xdr:row>57</xdr:row>
      <xdr:rowOff>133350</xdr:rowOff>
    </xdr:to>
    <xdr:cxnSp macro="">
      <xdr:nvCxnSpPr>
        <xdr:cNvPr id="356" name="直線コネクタ 355"/>
        <xdr:cNvCxnSpPr/>
      </xdr:nvCxnSpPr>
      <xdr:spPr>
        <a:xfrm flipV="1">
          <a:off x="7861300" y="9779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40640</xdr:rowOff>
    </xdr:from>
    <xdr:to xmlns:xdr="http://schemas.openxmlformats.org/drawingml/2006/spreadsheetDrawing">
      <xdr:col>46</xdr:col>
      <xdr:colOff>38100</xdr:colOff>
      <xdr:row>56</xdr:row>
      <xdr:rowOff>142240</xdr:rowOff>
    </xdr:to>
    <xdr:sp macro="" textlink="">
      <xdr:nvSpPr>
        <xdr:cNvPr id="357" name="フローチャート: 判断 356"/>
        <xdr:cNvSpPr/>
      </xdr:nvSpPr>
      <xdr:spPr>
        <a:xfrm>
          <a:off x="86995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158750</xdr:rowOff>
    </xdr:from>
    <xdr:ext cx="596265" cy="259080"/>
    <xdr:sp macro="" textlink="">
      <xdr:nvSpPr>
        <xdr:cNvPr id="358" name="テキスト ボックス 357"/>
        <xdr:cNvSpPr txBox="1"/>
      </xdr:nvSpPr>
      <xdr:spPr>
        <a:xfrm>
          <a:off x="8450580" y="9417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122555</xdr:rowOff>
    </xdr:from>
    <xdr:to xmlns:xdr="http://schemas.openxmlformats.org/drawingml/2006/spreadsheetDrawing">
      <xdr:col>41</xdr:col>
      <xdr:colOff>50800</xdr:colOff>
      <xdr:row>57</xdr:row>
      <xdr:rowOff>133350</xdr:rowOff>
    </xdr:to>
    <xdr:cxnSp macro="">
      <xdr:nvCxnSpPr>
        <xdr:cNvPr id="359" name="直線コネクタ 358"/>
        <xdr:cNvCxnSpPr/>
      </xdr:nvCxnSpPr>
      <xdr:spPr>
        <a:xfrm>
          <a:off x="6972300" y="98952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31115</xdr:rowOff>
    </xdr:from>
    <xdr:to xmlns:xdr="http://schemas.openxmlformats.org/drawingml/2006/spreadsheetDrawing">
      <xdr:col>41</xdr:col>
      <xdr:colOff>101600</xdr:colOff>
      <xdr:row>56</xdr:row>
      <xdr:rowOff>132715</xdr:rowOff>
    </xdr:to>
    <xdr:sp macro="" textlink="">
      <xdr:nvSpPr>
        <xdr:cNvPr id="360" name="フローチャート: 判断 359"/>
        <xdr:cNvSpPr/>
      </xdr:nvSpPr>
      <xdr:spPr>
        <a:xfrm>
          <a:off x="7810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149225</xdr:rowOff>
    </xdr:from>
    <xdr:ext cx="596265" cy="259080"/>
    <xdr:sp macro="" textlink="">
      <xdr:nvSpPr>
        <xdr:cNvPr id="361" name="テキスト ボックス 360"/>
        <xdr:cNvSpPr txBox="1"/>
      </xdr:nvSpPr>
      <xdr:spPr>
        <a:xfrm>
          <a:off x="7561580" y="94075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59690</xdr:rowOff>
    </xdr:from>
    <xdr:to xmlns:xdr="http://schemas.openxmlformats.org/drawingml/2006/spreadsheetDrawing">
      <xdr:col>36</xdr:col>
      <xdr:colOff>165100</xdr:colOff>
      <xdr:row>56</xdr:row>
      <xdr:rowOff>161290</xdr:rowOff>
    </xdr:to>
    <xdr:sp macro="" textlink="">
      <xdr:nvSpPr>
        <xdr:cNvPr id="362" name="フローチャート: 判断 361"/>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6350</xdr:rowOff>
    </xdr:from>
    <xdr:ext cx="596265" cy="256540"/>
    <xdr:sp macro="" textlink="">
      <xdr:nvSpPr>
        <xdr:cNvPr id="363" name="テキスト ボックス 362"/>
        <xdr:cNvSpPr txBox="1"/>
      </xdr:nvSpPr>
      <xdr:spPr>
        <a:xfrm>
          <a:off x="6672580" y="9436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141605</xdr:rowOff>
    </xdr:from>
    <xdr:to xmlns:xdr="http://schemas.openxmlformats.org/drawingml/2006/spreadsheetDrawing">
      <xdr:col>55</xdr:col>
      <xdr:colOff>50800</xdr:colOff>
      <xdr:row>58</xdr:row>
      <xdr:rowOff>71755</xdr:rowOff>
    </xdr:to>
    <xdr:sp macro="" textlink="">
      <xdr:nvSpPr>
        <xdr:cNvPr id="369" name="楕円 368"/>
        <xdr:cNvSpPr/>
      </xdr:nvSpPr>
      <xdr:spPr>
        <a:xfrm>
          <a:off x="10426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120650</xdr:rowOff>
    </xdr:from>
    <xdr:ext cx="598805" cy="256540"/>
    <xdr:sp macro="" textlink="">
      <xdr:nvSpPr>
        <xdr:cNvPr id="370" name="普通建設事業費該当値テキスト"/>
        <xdr:cNvSpPr txBox="1"/>
      </xdr:nvSpPr>
      <xdr:spPr>
        <a:xfrm>
          <a:off x="10528300" y="98933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125730</xdr:rowOff>
    </xdr:from>
    <xdr:to xmlns:xdr="http://schemas.openxmlformats.org/drawingml/2006/spreadsheetDrawing">
      <xdr:col>50</xdr:col>
      <xdr:colOff>165100</xdr:colOff>
      <xdr:row>57</xdr:row>
      <xdr:rowOff>55880</xdr:rowOff>
    </xdr:to>
    <xdr:sp macro="" textlink="">
      <xdr:nvSpPr>
        <xdr:cNvPr id="371" name="楕円 370"/>
        <xdr:cNvSpPr/>
      </xdr:nvSpPr>
      <xdr:spPr>
        <a:xfrm>
          <a:off x="9588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46990</xdr:rowOff>
    </xdr:from>
    <xdr:ext cx="596265" cy="259080"/>
    <xdr:sp macro="" textlink="">
      <xdr:nvSpPr>
        <xdr:cNvPr id="372" name="テキスト ボックス 371"/>
        <xdr:cNvSpPr txBox="1"/>
      </xdr:nvSpPr>
      <xdr:spPr>
        <a:xfrm>
          <a:off x="9339580" y="98196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127000</xdr:rowOff>
    </xdr:from>
    <xdr:to xmlns:xdr="http://schemas.openxmlformats.org/drawingml/2006/spreadsheetDrawing">
      <xdr:col>46</xdr:col>
      <xdr:colOff>38100</xdr:colOff>
      <xdr:row>57</xdr:row>
      <xdr:rowOff>57150</xdr:rowOff>
    </xdr:to>
    <xdr:sp macro="" textlink="">
      <xdr:nvSpPr>
        <xdr:cNvPr id="373" name="楕円 372"/>
        <xdr:cNvSpPr/>
      </xdr:nvSpPr>
      <xdr:spPr>
        <a:xfrm>
          <a:off x="8699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48260</xdr:rowOff>
    </xdr:from>
    <xdr:ext cx="596265" cy="259080"/>
    <xdr:sp macro="" textlink="">
      <xdr:nvSpPr>
        <xdr:cNvPr id="374" name="テキスト ボックス 373"/>
        <xdr:cNvSpPr txBox="1"/>
      </xdr:nvSpPr>
      <xdr:spPr>
        <a:xfrm>
          <a:off x="8450580" y="9820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82550</xdr:rowOff>
    </xdr:from>
    <xdr:to xmlns:xdr="http://schemas.openxmlformats.org/drawingml/2006/spreadsheetDrawing">
      <xdr:col>41</xdr:col>
      <xdr:colOff>101600</xdr:colOff>
      <xdr:row>58</xdr:row>
      <xdr:rowOff>12700</xdr:rowOff>
    </xdr:to>
    <xdr:sp macro="" textlink="">
      <xdr:nvSpPr>
        <xdr:cNvPr id="375" name="楕円 374"/>
        <xdr:cNvSpPr/>
      </xdr:nvSpPr>
      <xdr:spPr>
        <a:xfrm>
          <a:off x="7810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3810</xdr:rowOff>
    </xdr:from>
    <xdr:ext cx="596265" cy="259080"/>
    <xdr:sp macro="" textlink="">
      <xdr:nvSpPr>
        <xdr:cNvPr id="376" name="テキスト ボックス 375"/>
        <xdr:cNvSpPr txBox="1"/>
      </xdr:nvSpPr>
      <xdr:spPr>
        <a:xfrm>
          <a:off x="7561580" y="9947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71755</xdr:rowOff>
    </xdr:from>
    <xdr:to xmlns:xdr="http://schemas.openxmlformats.org/drawingml/2006/spreadsheetDrawing">
      <xdr:col>36</xdr:col>
      <xdr:colOff>165100</xdr:colOff>
      <xdr:row>58</xdr:row>
      <xdr:rowOff>1905</xdr:rowOff>
    </xdr:to>
    <xdr:sp macro="" textlink="">
      <xdr:nvSpPr>
        <xdr:cNvPr id="377" name="楕円 376"/>
        <xdr:cNvSpPr/>
      </xdr:nvSpPr>
      <xdr:spPr>
        <a:xfrm>
          <a:off x="6921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164465</xdr:rowOff>
    </xdr:from>
    <xdr:ext cx="596265" cy="259080"/>
    <xdr:sp macro="" textlink="">
      <xdr:nvSpPr>
        <xdr:cNvPr id="378" name="テキスト ボックス 377"/>
        <xdr:cNvSpPr txBox="1"/>
      </xdr:nvSpPr>
      <xdr:spPr>
        <a:xfrm>
          <a:off x="6672580" y="99371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7" name="テキスト ボックス 386"/>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90" name="テキスト ボックス 389"/>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090" cy="256540"/>
    <xdr:sp macro="" textlink="">
      <xdr:nvSpPr>
        <xdr:cNvPr id="392" name="テキスト ボックス 391"/>
        <xdr:cNvSpPr txBox="1"/>
      </xdr:nvSpPr>
      <xdr:spPr>
        <a:xfrm>
          <a:off x="6008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090" cy="256540"/>
    <xdr:sp macro="" textlink="">
      <xdr:nvSpPr>
        <xdr:cNvPr id="394" name="テキスト ボックス 393"/>
        <xdr:cNvSpPr txBox="1"/>
      </xdr:nvSpPr>
      <xdr:spPr>
        <a:xfrm>
          <a:off x="6008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090" cy="256540"/>
    <xdr:sp macro="" textlink="">
      <xdr:nvSpPr>
        <xdr:cNvPr id="396" name="テキスト ボックス 395"/>
        <xdr:cNvSpPr txBox="1"/>
      </xdr:nvSpPr>
      <xdr:spPr>
        <a:xfrm>
          <a:off x="6008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8" name="テキスト ボックス 397"/>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140335</xdr:rowOff>
    </xdr:from>
    <xdr:to xmlns:xdr="http://schemas.openxmlformats.org/drawingml/2006/spreadsheetDrawing">
      <xdr:col>54</xdr:col>
      <xdr:colOff>189865</xdr:colOff>
      <xdr:row>78</xdr:row>
      <xdr:rowOff>139700</xdr:rowOff>
    </xdr:to>
    <xdr:cxnSp macro="">
      <xdr:nvCxnSpPr>
        <xdr:cNvPr id="400" name="直線コネクタ 399"/>
        <xdr:cNvCxnSpPr/>
      </xdr:nvCxnSpPr>
      <xdr:spPr>
        <a:xfrm flipV="1">
          <a:off x="10475595" y="121418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6540"/>
    <xdr:sp macro="" textlink="">
      <xdr:nvSpPr>
        <xdr:cNvPr id="401" name="普通建設事業費 （ うち新規整備　）最小値テキスト"/>
        <xdr:cNvSpPr txBox="1"/>
      </xdr:nvSpPr>
      <xdr:spPr>
        <a:xfrm>
          <a:off x="10528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2" name="直線コネクタ 401"/>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86995</xdr:rowOff>
    </xdr:from>
    <xdr:ext cx="598805" cy="256540"/>
    <xdr:sp macro="" textlink="">
      <xdr:nvSpPr>
        <xdr:cNvPr id="403" name="普通建設事業費 （ うち新規整備　）最大値テキスト"/>
        <xdr:cNvSpPr txBox="1"/>
      </xdr:nvSpPr>
      <xdr:spPr>
        <a:xfrm>
          <a:off x="10528300" y="119170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140335</xdr:rowOff>
    </xdr:from>
    <xdr:to xmlns:xdr="http://schemas.openxmlformats.org/drawingml/2006/spreadsheetDrawing">
      <xdr:col>55</xdr:col>
      <xdr:colOff>88900</xdr:colOff>
      <xdr:row>70</xdr:row>
      <xdr:rowOff>140335</xdr:rowOff>
    </xdr:to>
    <xdr:cxnSp macro="">
      <xdr:nvCxnSpPr>
        <xdr:cNvPr id="404" name="直線コネクタ 403"/>
        <xdr:cNvCxnSpPr/>
      </xdr:nvCxnSpPr>
      <xdr:spPr>
        <a:xfrm>
          <a:off x="10388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58420</xdr:rowOff>
    </xdr:from>
    <xdr:to xmlns:xdr="http://schemas.openxmlformats.org/drawingml/2006/spreadsheetDrawing">
      <xdr:col>55</xdr:col>
      <xdr:colOff>0</xdr:colOff>
      <xdr:row>77</xdr:row>
      <xdr:rowOff>36195</xdr:rowOff>
    </xdr:to>
    <xdr:cxnSp macro="">
      <xdr:nvCxnSpPr>
        <xdr:cNvPr id="405" name="直線コネクタ 404"/>
        <xdr:cNvCxnSpPr/>
      </xdr:nvCxnSpPr>
      <xdr:spPr>
        <a:xfrm>
          <a:off x="9639300" y="12917170"/>
          <a:ext cx="83820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6350</xdr:rowOff>
    </xdr:from>
    <xdr:ext cx="534670" cy="256540"/>
    <xdr:sp macro="" textlink="">
      <xdr:nvSpPr>
        <xdr:cNvPr id="406" name="普通建設事業費 （ うち新規整備　）平均値テキスト"/>
        <xdr:cNvSpPr txBox="1"/>
      </xdr:nvSpPr>
      <xdr:spPr>
        <a:xfrm>
          <a:off x="10528300" y="132080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27940</xdr:rowOff>
    </xdr:from>
    <xdr:to xmlns:xdr="http://schemas.openxmlformats.org/drawingml/2006/spreadsheetDrawing">
      <xdr:col>55</xdr:col>
      <xdr:colOff>50800</xdr:colOff>
      <xdr:row>77</xdr:row>
      <xdr:rowOff>129540</xdr:rowOff>
    </xdr:to>
    <xdr:sp macro="" textlink="">
      <xdr:nvSpPr>
        <xdr:cNvPr id="407" name="フローチャート: 判断 406"/>
        <xdr:cNvSpPr/>
      </xdr:nvSpPr>
      <xdr:spPr>
        <a:xfrm>
          <a:off x="104267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58420</xdr:rowOff>
    </xdr:from>
    <xdr:to xmlns:xdr="http://schemas.openxmlformats.org/drawingml/2006/spreadsheetDrawing">
      <xdr:col>50</xdr:col>
      <xdr:colOff>114300</xdr:colOff>
      <xdr:row>76</xdr:row>
      <xdr:rowOff>13970</xdr:rowOff>
    </xdr:to>
    <xdr:cxnSp macro="">
      <xdr:nvCxnSpPr>
        <xdr:cNvPr id="408" name="直線コネクタ 407"/>
        <xdr:cNvCxnSpPr/>
      </xdr:nvCxnSpPr>
      <xdr:spPr>
        <a:xfrm flipV="1">
          <a:off x="8750300" y="1291717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167640</xdr:rowOff>
    </xdr:from>
    <xdr:to xmlns:xdr="http://schemas.openxmlformats.org/drawingml/2006/spreadsheetDrawing">
      <xdr:col>50</xdr:col>
      <xdr:colOff>165100</xdr:colOff>
      <xdr:row>77</xdr:row>
      <xdr:rowOff>97790</xdr:rowOff>
    </xdr:to>
    <xdr:sp macro="" textlink="">
      <xdr:nvSpPr>
        <xdr:cNvPr id="409" name="フローチャート: 判断 408"/>
        <xdr:cNvSpPr/>
      </xdr:nvSpPr>
      <xdr:spPr>
        <a:xfrm>
          <a:off x="9588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88900</xdr:rowOff>
    </xdr:from>
    <xdr:ext cx="532130" cy="256540"/>
    <xdr:sp macro="" textlink="">
      <xdr:nvSpPr>
        <xdr:cNvPr id="410" name="テキスト ボックス 409"/>
        <xdr:cNvSpPr txBox="1"/>
      </xdr:nvSpPr>
      <xdr:spPr>
        <a:xfrm>
          <a:off x="9371965" y="132905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13970</xdr:rowOff>
    </xdr:from>
    <xdr:to xmlns:xdr="http://schemas.openxmlformats.org/drawingml/2006/spreadsheetDrawing">
      <xdr:col>45</xdr:col>
      <xdr:colOff>177800</xdr:colOff>
      <xdr:row>77</xdr:row>
      <xdr:rowOff>128270</xdr:rowOff>
    </xdr:to>
    <xdr:cxnSp macro="">
      <xdr:nvCxnSpPr>
        <xdr:cNvPr id="411" name="直線コネクタ 410"/>
        <xdr:cNvCxnSpPr/>
      </xdr:nvCxnSpPr>
      <xdr:spPr>
        <a:xfrm flipV="1">
          <a:off x="7861300" y="1304417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47625</xdr:rowOff>
    </xdr:from>
    <xdr:to xmlns:xdr="http://schemas.openxmlformats.org/drawingml/2006/spreadsheetDrawing">
      <xdr:col>46</xdr:col>
      <xdr:colOff>38100</xdr:colOff>
      <xdr:row>77</xdr:row>
      <xdr:rowOff>149225</xdr:rowOff>
    </xdr:to>
    <xdr:sp macro="" textlink="">
      <xdr:nvSpPr>
        <xdr:cNvPr id="412" name="フローチャート: 判断 411"/>
        <xdr:cNvSpPr/>
      </xdr:nvSpPr>
      <xdr:spPr>
        <a:xfrm>
          <a:off x="8699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140335</xdr:rowOff>
    </xdr:from>
    <xdr:ext cx="532130" cy="259080"/>
    <xdr:sp macro="" textlink="">
      <xdr:nvSpPr>
        <xdr:cNvPr id="413" name="テキスト ボックス 412"/>
        <xdr:cNvSpPr txBox="1"/>
      </xdr:nvSpPr>
      <xdr:spPr>
        <a:xfrm>
          <a:off x="8482965" y="13341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128270</xdr:rowOff>
    </xdr:from>
    <xdr:to xmlns:xdr="http://schemas.openxmlformats.org/drawingml/2006/spreadsheetDrawing">
      <xdr:col>41</xdr:col>
      <xdr:colOff>50800</xdr:colOff>
      <xdr:row>78</xdr:row>
      <xdr:rowOff>62230</xdr:rowOff>
    </xdr:to>
    <xdr:cxnSp macro="">
      <xdr:nvCxnSpPr>
        <xdr:cNvPr id="414" name="直線コネクタ 413"/>
        <xdr:cNvCxnSpPr/>
      </xdr:nvCxnSpPr>
      <xdr:spPr>
        <a:xfrm flipV="1">
          <a:off x="6972300" y="1332992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48260</xdr:rowOff>
    </xdr:from>
    <xdr:to xmlns:xdr="http://schemas.openxmlformats.org/drawingml/2006/spreadsheetDrawing">
      <xdr:col>41</xdr:col>
      <xdr:colOff>101600</xdr:colOff>
      <xdr:row>77</xdr:row>
      <xdr:rowOff>149860</xdr:rowOff>
    </xdr:to>
    <xdr:sp macro="" textlink="">
      <xdr:nvSpPr>
        <xdr:cNvPr id="415" name="フローチャート: 判断 414"/>
        <xdr:cNvSpPr/>
      </xdr:nvSpPr>
      <xdr:spPr>
        <a:xfrm>
          <a:off x="7810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166370</xdr:rowOff>
    </xdr:from>
    <xdr:ext cx="532130" cy="256540"/>
    <xdr:sp macro="" textlink="">
      <xdr:nvSpPr>
        <xdr:cNvPr id="416" name="テキスト ボックス 415"/>
        <xdr:cNvSpPr txBox="1"/>
      </xdr:nvSpPr>
      <xdr:spPr>
        <a:xfrm>
          <a:off x="7593965" y="13025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163195</xdr:rowOff>
    </xdr:to>
    <xdr:sp macro="" textlink="">
      <xdr:nvSpPr>
        <xdr:cNvPr id="417" name="フローチャート: 判断 416"/>
        <xdr:cNvSpPr/>
      </xdr:nvSpPr>
      <xdr:spPr>
        <a:xfrm>
          <a:off x="6921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8255</xdr:rowOff>
    </xdr:from>
    <xdr:ext cx="532130" cy="256540"/>
    <xdr:sp macro="" textlink="">
      <xdr:nvSpPr>
        <xdr:cNvPr id="418" name="テキスト ボックス 417"/>
        <xdr:cNvSpPr txBox="1"/>
      </xdr:nvSpPr>
      <xdr:spPr>
        <a:xfrm>
          <a:off x="6704965" y="130384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156845</xdr:rowOff>
    </xdr:from>
    <xdr:to xmlns:xdr="http://schemas.openxmlformats.org/drawingml/2006/spreadsheetDrawing">
      <xdr:col>55</xdr:col>
      <xdr:colOff>50800</xdr:colOff>
      <xdr:row>77</xdr:row>
      <xdr:rowOff>86995</xdr:rowOff>
    </xdr:to>
    <xdr:sp macro="" textlink="">
      <xdr:nvSpPr>
        <xdr:cNvPr id="424" name="楕円 423"/>
        <xdr:cNvSpPr/>
      </xdr:nvSpPr>
      <xdr:spPr>
        <a:xfrm>
          <a:off x="104267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8255</xdr:rowOff>
    </xdr:from>
    <xdr:ext cx="534670" cy="256540"/>
    <xdr:sp macro="" textlink="">
      <xdr:nvSpPr>
        <xdr:cNvPr id="425" name="普通建設事業費 （ うち新規整備　）該当値テキスト"/>
        <xdr:cNvSpPr txBox="1"/>
      </xdr:nvSpPr>
      <xdr:spPr>
        <a:xfrm>
          <a:off x="10528300" y="130384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7620</xdr:rowOff>
    </xdr:from>
    <xdr:to xmlns:xdr="http://schemas.openxmlformats.org/drawingml/2006/spreadsheetDrawing">
      <xdr:col>50</xdr:col>
      <xdr:colOff>165100</xdr:colOff>
      <xdr:row>75</xdr:row>
      <xdr:rowOff>109220</xdr:rowOff>
    </xdr:to>
    <xdr:sp macro="" textlink="">
      <xdr:nvSpPr>
        <xdr:cNvPr id="426" name="楕円 425"/>
        <xdr:cNvSpPr/>
      </xdr:nvSpPr>
      <xdr:spPr>
        <a:xfrm>
          <a:off x="95885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73</xdr:row>
      <xdr:rowOff>125730</xdr:rowOff>
    </xdr:from>
    <xdr:ext cx="596265" cy="259080"/>
    <xdr:sp macro="" textlink="">
      <xdr:nvSpPr>
        <xdr:cNvPr id="427" name="テキスト ボックス 426"/>
        <xdr:cNvSpPr txBox="1"/>
      </xdr:nvSpPr>
      <xdr:spPr>
        <a:xfrm>
          <a:off x="9339580" y="126415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134620</xdr:rowOff>
    </xdr:from>
    <xdr:to xmlns:xdr="http://schemas.openxmlformats.org/drawingml/2006/spreadsheetDrawing">
      <xdr:col>46</xdr:col>
      <xdr:colOff>38100</xdr:colOff>
      <xdr:row>76</xdr:row>
      <xdr:rowOff>64770</xdr:rowOff>
    </xdr:to>
    <xdr:sp macro="" textlink="">
      <xdr:nvSpPr>
        <xdr:cNvPr id="428" name="楕円 427"/>
        <xdr:cNvSpPr/>
      </xdr:nvSpPr>
      <xdr:spPr>
        <a:xfrm>
          <a:off x="86995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74</xdr:row>
      <xdr:rowOff>81280</xdr:rowOff>
    </xdr:from>
    <xdr:ext cx="596265" cy="259080"/>
    <xdr:sp macro="" textlink="">
      <xdr:nvSpPr>
        <xdr:cNvPr id="429" name="テキスト ボックス 428"/>
        <xdr:cNvSpPr txBox="1"/>
      </xdr:nvSpPr>
      <xdr:spPr>
        <a:xfrm>
          <a:off x="8450580" y="127685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77470</xdr:rowOff>
    </xdr:from>
    <xdr:to xmlns:xdr="http://schemas.openxmlformats.org/drawingml/2006/spreadsheetDrawing">
      <xdr:col>41</xdr:col>
      <xdr:colOff>101600</xdr:colOff>
      <xdr:row>78</xdr:row>
      <xdr:rowOff>7620</xdr:rowOff>
    </xdr:to>
    <xdr:sp macro="" textlink="">
      <xdr:nvSpPr>
        <xdr:cNvPr id="430" name="楕円 429"/>
        <xdr:cNvSpPr/>
      </xdr:nvSpPr>
      <xdr:spPr>
        <a:xfrm>
          <a:off x="7810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170180</xdr:rowOff>
    </xdr:from>
    <xdr:ext cx="532130" cy="259080"/>
    <xdr:sp macro="" textlink="">
      <xdr:nvSpPr>
        <xdr:cNvPr id="431" name="テキスト ボックス 430"/>
        <xdr:cNvSpPr txBox="1"/>
      </xdr:nvSpPr>
      <xdr:spPr>
        <a:xfrm>
          <a:off x="7593965" y="13371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11430</xdr:rowOff>
    </xdr:from>
    <xdr:to xmlns:xdr="http://schemas.openxmlformats.org/drawingml/2006/spreadsheetDrawing">
      <xdr:col>36</xdr:col>
      <xdr:colOff>165100</xdr:colOff>
      <xdr:row>78</xdr:row>
      <xdr:rowOff>113030</xdr:rowOff>
    </xdr:to>
    <xdr:sp macro="" textlink="">
      <xdr:nvSpPr>
        <xdr:cNvPr id="432" name="楕円 431"/>
        <xdr:cNvSpPr/>
      </xdr:nvSpPr>
      <xdr:spPr>
        <a:xfrm>
          <a:off x="6921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104140</xdr:rowOff>
    </xdr:from>
    <xdr:ext cx="532130" cy="259080"/>
    <xdr:sp macro="" textlink="">
      <xdr:nvSpPr>
        <xdr:cNvPr id="433" name="テキスト ボックス 432"/>
        <xdr:cNvSpPr txBox="1"/>
      </xdr:nvSpPr>
      <xdr:spPr>
        <a:xfrm>
          <a:off x="6704965" y="13477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2" name="テキスト ボックス 441"/>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45" name="テキスト ボックス 444"/>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090" cy="259080"/>
    <xdr:sp macro="" textlink="">
      <xdr:nvSpPr>
        <xdr:cNvPr id="447" name="テキスト ボックス 446"/>
        <xdr:cNvSpPr txBox="1"/>
      </xdr:nvSpPr>
      <xdr:spPr>
        <a:xfrm>
          <a:off x="6008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49" name="テキスト ボックス 448"/>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090" cy="259080"/>
    <xdr:sp macro="" textlink="">
      <xdr:nvSpPr>
        <xdr:cNvPr id="451" name="テキスト ボックス 450"/>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53" name="テキスト ボックス 452"/>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5" name="テキスト ボックス 454"/>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15240</xdr:rowOff>
    </xdr:from>
    <xdr:to xmlns:xdr="http://schemas.openxmlformats.org/drawingml/2006/spreadsheetDrawing">
      <xdr:col>54</xdr:col>
      <xdr:colOff>189865</xdr:colOff>
      <xdr:row>98</xdr:row>
      <xdr:rowOff>156845</xdr:rowOff>
    </xdr:to>
    <xdr:cxnSp macro="">
      <xdr:nvCxnSpPr>
        <xdr:cNvPr id="457" name="直線コネクタ 456"/>
        <xdr:cNvCxnSpPr/>
      </xdr:nvCxnSpPr>
      <xdr:spPr>
        <a:xfrm flipV="1">
          <a:off x="10475595" y="1561719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160655</xdr:rowOff>
    </xdr:from>
    <xdr:ext cx="534670" cy="259080"/>
    <xdr:sp macro="" textlink="">
      <xdr:nvSpPr>
        <xdr:cNvPr id="458" name="普通建設事業費 （ うち更新整備　）最小値テキスト"/>
        <xdr:cNvSpPr txBox="1"/>
      </xdr:nvSpPr>
      <xdr:spPr>
        <a:xfrm>
          <a:off x="10528300" y="1696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156845</xdr:rowOff>
    </xdr:from>
    <xdr:to xmlns:xdr="http://schemas.openxmlformats.org/drawingml/2006/spreadsheetDrawing">
      <xdr:col>55</xdr:col>
      <xdr:colOff>88900</xdr:colOff>
      <xdr:row>98</xdr:row>
      <xdr:rowOff>156845</xdr:rowOff>
    </xdr:to>
    <xdr:cxnSp macro="">
      <xdr:nvCxnSpPr>
        <xdr:cNvPr id="459" name="直線コネクタ 458"/>
        <xdr:cNvCxnSpPr/>
      </xdr:nvCxnSpPr>
      <xdr:spPr>
        <a:xfrm>
          <a:off x="10388600" y="1695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133350</xdr:rowOff>
    </xdr:from>
    <xdr:ext cx="598805" cy="256540"/>
    <xdr:sp macro="" textlink="">
      <xdr:nvSpPr>
        <xdr:cNvPr id="460" name="普通建設事業費 （ うち更新整備　）最大値テキスト"/>
        <xdr:cNvSpPr txBox="1"/>
      </xdr:nvSpPr>
      <xdr:spPr>
        <a:xfrm>
          <a:off x="10528300" y="153924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15240</xdr:rowOff>
    </xdr:from>
    <xdr:to xmlns:xdr="http://schemas.openxmlformats.org/drawingml/2006/spreadsheetDrawing">
      <xdr:col>55</xdr:col>
      <xdr:colOff>88900</xdr:colOff>
      <xdr:row>91</xdr:row>
      <xdr:rowOff>15240</xdr:rowOff>
    </xdr:to>
    <xdr:cxnSp macro="">
      <xdr:nvCxnSpPr>
        <xdr:cNvPr id="461" name="直線コネクタ 460"/>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134620</xdr:rowOff>
    </xdr:from>
    <xdr:to xmlns:xdr="http://schemas.openxmlformats.org/drawingml/2006/spreadsheetDrawing">
      <xdr:col>55</xdr:col>
      <xdr:colOff>0</xdr:colOff>
      <xdr:row>98</xdr:row>
      <xdr:rowOff>134620</xdr:rowOff>
    </xdr:to>
    <xdr:cxnSp macro="">
      <xdr:nvCxnSpPr>
        <xdr:cNvPr id="462" name="直線コネクタ 461"/>
        <xdr:cNvCxnSpPr/>
      </xdr:nvCxnSpPr>
      <xdr:spPr>
        <a:xfrm flipV="1">
          <a:off x="9639300" y="169367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113665</xdr:rowOff>
    </xdr:from>
    <xdr:ext cx="598805" cy="258445"/>
    <xdr:sp macro="" textlink="">
      <xdr:nvSpPr>
        <xdr:cNvPr id="463" name="普通建設事業費 （ うち更新整備　）平均値テキスト"/>
        <xdr:cNvSpPr txBox="1"/>
      </xdr:nvSpPr>
      <xdr:spPr>
        <a:xfrm>
          <a:off x="10528300" y="16401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90805</xdr:rowOff>
    </xdr:from>
    <xdr:to xmlns:xdr="http://schemas.openxmlformats.org/drawingml/2006/spreadsheetDrawing">
      <xdr:col>55</xdr:col>
      <xdr:colOff>50800</xdr:colOff>
      <xdr:row>97</xdr:row>
      <xdr:rowOff>20955</xdr:rowOff>
    </xdr:to>
    <xdr:sp macro="" textlink="">
      <xdr:nvSpPr>
        <xdr:cNvPr id="464" name="フローチャート: 判断 463"/>
        <xdr:cNvSpPr/>
      </xdr:nvSpPr>
      <xdr:spPr>
        <a:xfrm>
          <a:off x="10426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168910</xdr:rowOff>
    </xdr:from>
    <xdr:to xmlns:xdr="http://schemas.openxmlformats.org/drawingml/2006/spreadsheetDrawing">
      <xdr:col>50</xdr:col>
      <xdr:colOff>114300</xdr:colOff>
      <xdr:row>98</xdr:row>
      <xdr:rowOff>134620</xdr:rowOff>
    </xdr:to>
    <xdr:cxnSp macro="">
      <xdr:nvCxnSpPr>
        <xdr:cNvPr id="465" name="直線コネクタ 464"/>
        <xdr:cNvCxnSpPr/>
      </xdr:nvCxnSpPr>
      <xdr:spPr>
        <a:xfrm>
          <a:off x="8750300" y="167995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81915</xdr:rowOff>
    </xdr:from>
    <xdr:to xmlns:xdr="http://schemas.openxmlformats.org/drawingml/2006/spreadsheetDrawing">
      <xdr:col>50</xdr:col>
      <xdr:colOff>165100</xdr:colOff>
      <xdr:row>97</xdr:row>
      <xdr:rowOff>12065</xdr:rowOff>
    </xdr:to>
    <xdr:sp macro="" textlink="">
      <xdr:nvSpPr>
        <xdr:cNvPr id="466" name="フローチャート: 判断 465"/>
        <xdr:cNvSpPr/>
      </xdr:nvSpPr>
      <xdr:spPr>
        <a:xfrm>
          <a:off x="9588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29210</xdr:rowOff>
    </xdr:from>
    <xdr:ext cx="596265" cy="256540"/>
    <xdr:sp macro="" textlink="">
      <xdr:nvSpPr>
        <xdr:cNvPr id="467" name="テキスト ボックス 466"/>
        <xdr:cNvSpPr txBox="1"/>
      </xdr:nvSpPr>
      <xdr:spPr>
        <a:xfrm>
          <a:off x="9339580" y="163169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114935</xdr:rowOff>
    </xdr:from>
    <xdr:to xmlns:xdr="http://schemas.openxmlformats.org/drawingml/2006/spreadsheetDrawing">
      <xdr:col>45</xdr:col>
      <xdr:colOff>177800</xdr:colOff>
      <xdr:row>97</xdr:row>
      <xdr:rowOff>168910</xdr:rowOff>
    </xdr:to>
    <xdr:cxnSp macro="">
      <xdr:nvCxnSpPr>
        <xdr:cNvPr id="468" name="直線コネクタ 467"/>
        <xdr:cNvCxnSpPr/>
      </xdr:nvCxnSpPr>
      <xdr:spPr>
        <a:xfrm>
          <a:off x="7861300" y="167455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102235</xdr:rowOff>
    </xdr:from>
    <xdr:to xmlns:xdr="http://schemas.openxmlformats.org/drawingml/2006/spreadsheetDrawing">
      <xdr:col>46</xdr:col>
      <xdr:colOff>38100</xdr:colOff>
      <xdr:row>97</xdr:row>
      <xdr:rowOff>32385</xdr:rowOff>
    </xdr:to>
    <xdr:sp macro="" textlink="">
      <xdr:nvSpPr>
        <xdr:cNvPr id="469" name="フローチャート: 判断 468"/>
        <xdr:cNvSpPr/>
      </xdr:nvSpPr>
      <xdr:spPr>
        <a:xfrm>
          <a:off x="869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48895</xdr:rowOff>
    </xdr:from>
    <xdr:ext cx="596265" cy="259080"/>
    <xdr:sp macro="" textlink="">
      <xdr:nvSpPr>
        <xdr:cNvPr id="470" name="テキスト ボックス 469"/>
        <xdr:cNvSpPr txBox="1"/>
      </xdr:nvSpPr>
      <xdr:spPr>
        <a:xfrm>
          <a:off x="8450580" y="163366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22860</xdr:rowOff>
    </xdr:from>
    <xdr:to xmlns:xdr="http://schemas.openxmlformats.org/drawingml/2006/spreadsheetDrawing">
      <xdr:col>41</xdr:col>
      <xdr:colOff>50800</xdr:colOff>
      <xdr:row>97</xdr:row>
      <xdr:rowOff>114935</xdr:rowOff>
    </xdr:to>
    <xdr:cxnSp macro="">
      <xdr:nvCxnSpPr>
        <xdr:cNvPr id="471" name="直線コネクタ 470"/>
        <xdr:cNvCxnSpPr/>
      </xdr:nvCxnSpPr>
      <xdr:spPr>
        <a:xfrm>
          <a:off x="6972300" y="1665351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36830</xdr:rowOff>
    </xdr:from>
    <xdr:to xmlns:xdr="http://schemas.openxmlformats.org/drawingml/2006/spreadsheetDrawing">
      <xdr:col>41</xdr:col>
      <xdr:colOff>101600</xdr:colOff>
      <xdr:row>96</xdr:row>
      <xdr:rowOff>138430</xdr:rowOff>
    </xdr:to>
    <xdr:sp macro="" textlink="">
      <xdr:nvSpPr>
        <xdr:cNvPr id="472" name="フローチャート: 判断 471"/>
        <xdr:cNvSpPr/>
      </xdr:nvSpPr>
      <xdr:spPr>
        <a:xfrm>
          <a:off x="7810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154940</xdr:rowOff>
    </xdr:from>
    <xdr:ext cx="596265" cy="256540"/>
    <xdr:sp macro="" textlink="">
      <xdr:nvSpPr>
        <xdr:cNvPr id="473" name="テキスト ボックス 472"/>
        <xdr:cNvSpPr txBox="1"/>
      </xdr:nvSpPr>
      <xdr:spPr>
        <a:xfrm>
          <a:off x="7561580" y="16271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78740</xdr:rowOff>
    </xdr:from>
    <xdr:to xmlns:xdr="http://schemas.openxmlformats.org/drawingml/2006/spreadsheetDrawing">
      <xdr:col>36</xdr:col>
      <xdr:colOff>165100</xdr:colOff>
      <xdr:row>97</xdr:row>
      <xdr:rowOff>8890</xdr:rowOff>
    </xdr:to>
    <xdr:sp macro="" textlink="">
      <xdr:nvSpPr>
        <xdr:cNvPr id="474" name="フローチャート: 判断 473"/>
        <xdr:cNvSpPr/>
      </xdr:nvSpPr>
      <xdr:spPr>
        <a:xfrm>
          <a:off x="692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25400</xdr:rowOff>
    </xdr:from>
    <xdr:ext cx="596265" cy="259080"/>
    <xdr:sp macro="" textlink="">
      <xdr:nvSpPr>
        <xdr:cNvPr id="475" name="テキスト ボックス 474"/>
        <xdr:cNvSpPr txBox="1"/>
      </xdr:nvSpPr>
      <xdr:spPr>
        <a:xfrm>
          <a:off x="6672580" y="16313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83820</xdr:rowOff>
    </xdr:from>
    <xdr:to xmlns:xdr="http://schemas.openxmlformats.org/drawingml/2006/spreadsheetDrawing">
      <xdr:col>55</xdr:col>
      <xdr:colOff>50800</xdr:colOff>
      <xdr:row>99</xdr:row>
      <xdr:rowOff>13970</xdr:rowOff>
    </xdr:to>
    <xdr:sp macro="" textlink="">
      <xdr:nvSpPr>
        <xdr:cNvPr id="481" name="楕円 480"/>
        <xdr:cNvSpPr/>
      </xdr:nvSpPr>
      <xdr:spPr>
        <a:xfrm>
          <a:off x="104267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170180</xdr:rowOff>
    </xdr:from>
    <xdr:ext cx="534670" cy="259080"/>
    <xdr:sp macro="" textlink="">
      <xdr:nvSpPr>
        <xdr:cNvPr id="482" name="普通建設事業費 （ うち更新整備　）該当値テキスト"/>
        <xdr:cNvSpPr txBox="1"/>
      </xdr:nvSpPr>
      <xdr:spPr>
        <a:xfrm>
          <a:off x="10528300" y="1680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83820</xdr:rowOff>
    </xdr:from>
    <xdr:to xmlns:xdr="http://schemas.openxmlformats.org/drawingml/2006/spreadsheetDrawing">
      <xdr:col>50</xdr:col>
      <xdr:colOff>165100</xdr:colOff>
      <xdr:row>99</xdr:row>
      <xdr:rowOff>13970</xdr:rowOff>
    </xdr:to>
    <xdr:sp macro="" textlink="">
      <xdr:nvSpPr>
        <xdr:cNvPr id="483" name="楕円 482"/>
        <xdr:cNvSpPr/>
      </xdr:nvSpPr>
      <xdr:spPr>
        <a:xfrm>
          <a:off x="9588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5080</xdr:rowOff>
    </xdr:from>
    <xdr:ext cx="532130" cy="259080"/>
    <xdr:sp macro="" textlink="">
      <xdr:nvSpPr>
        <xdr:cNvPr id="484" name="テキスト ボックス 483"/>
        <xdr:cNvSpPr txBox="1"/>
      </xdr:nvSpPr>
      <xdr:spPr>
        <a:xfrm>
          <a:off x="9371965" y="16978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118110</xdr:rowOff>
    </xdr:from>
    <xdr:to xmlns:xdr="http://schemas.openxmlformats.org/drawingml/2006/spreadsheetDrawing">
      <xdr:col>46</xdr:col>
      <xdr:colOff>38100</xdr:colOff>
      <xdr:row>98</xdr:row>
      <xdr:rowOff>48260</xdr:rowOff>
    </xdr:to>
    <xdr:sp macro="" textlink="">
      <xdr:nvSpPr>
        <xdr:cNvPr id="485" name="楕円 484"/>
        <xdr:cNvSpPr/>
      </xdr:nvSpPr>
      <xdr:spPr>
        <a:xfrm>
          <a:off x="8699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40640</xdr:rowOff>
    </xdr:from>
    <xdr:ext cx="532130" cy="256540"/>
    <xdr:sp macro="" textlink="">
      <xdr:nvSpPr>
        <xdr:cNvPr id="486" name="テキスト ボックス 485"/>
        <xdr:cNvSpPr txBox="1"/>
      </xdr:nvSpPr>
      <xdr:spPr>
        <a:xfrm>
          <a:off x="8482965" y="16842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87" name="楕円 486"/>
        <xdr:cNvSpPr/>
      </xdr:nvSpPr>
      <xdr:spPr>
        <a:xfrm>
          <a:off x="78105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156845</xdr:rowOff>
    </xdr:from>
    <xdr:ext cx="532130" cy="256540"/>
    <xdr:sp macro="" textlink="">
      <xdr:nvSpPr>
        <xdr:cNvPr id="488" name="テキスト ボックス 487"/>
        <xdr:cNvSpPr txBox="1"/>
      </xdr:nvSpPr>
      <xdr:spPr>
        <a:xfrm>
          <a:off x="7593965" y="167874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143510</xdr:rowOff>
    </xdr:from>
    <xdr:to xmlns:xdr="http://schemas.openxmlformats.org/drawingml/2006/spreadsheetDrawing">
      <xdr:col>36</xdr:col>
      <xdr:colOff>165100</xdr:colOff>
      <xdr:row>97</xdr:row>
      <xdr:rowOff>73660</xdr:rowOff>
    </xdr:to>
    <xdr:sp macro="" textlink="">
      <xdr:nvSpPr>
        <xdr:cNvPr id="489" name="楕円 488"/>
        <xdr:cNvSpPr/>
      </xdr:nvSpPr>
      <xdr:spPr>
        <a:xfrm>
          <a:off x="6921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64770</xdr:rowOff>
    </xdr:from>
    <xdr:ext cx="532130" cy="256540"/>
    <xdr:sp macro="" textlink="">
      <xdr:nvSpPr>
        <xdr:cNvPr id="490" name="テキスト ボックス 489"/>
        <xdr:cNvSpPr txBox="1"/>
      </xdr:nvSpPr>
      <xdr:spPr>
        <a:xfrm>
          <a:off x="6704965" y="166954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9" name="テキスト ボックス 498"/>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502" name="テキスト ボックス 501"/>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090" cy="256540"/>
    <xdr:sp macro="" textlink="">
      <xdr:nvSpPr>
        <xdr:cNvPr id="506" name="テキスト ボックス 505"/>
        <xdr:cNvSpPr txBox="1"/>
      </xdr:nvSpPr>
      <xdr:spPr>
        <a:xfrm>
          <a:off x="11850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090" cy="259080"/>
    <xdr:sp macro="" textlink="">
      <xdr:nvSpPr>
        <xdr:cNvPr id="508" name="テキスト ボックス 507"/>
        <xdr:cNvSpPr txBox="1"/>
      </xdr:nvSpPr>
      <xdr:spPr>
        <a:xfrm>
          <a:off x="11850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090" cy="259080"/>
    <xdr:sp macro="" textlink="">
      <xdr:nvSpPr>
        <xdr:cNvPr id="510" name="テキスト ボックス 509"/>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2" name="テキスト ボックス 511"/>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43180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161290</xdr:rowOff>
    </xdr:from>
    <xdr:ext cx="598805" cy="259080"/>
    <xdr:sp macro="" textlink="">
      <xdr:nvSpPr>
        <xdr:cNvPr id="517" name="災害復旧事業費最大値テキスト"/>
        <xdr:cNvSpPr txBox="1"/>
      </xdr:nvSpPr>
      <xdr:spPr>
        <a:xfrm>
          <a:off x="163703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43180</xdr:rowOff>
    </xdr:from>
    <xdr:to xmlns:xdr="http://schemas.openxmlformats.org/drawingml/2006/spreadsheetDrawing">
      <xdr:col>86</xdr:col>
      <xdr:colOff>25400</xdr:colOff>
      <xdr:row>31</xdr:row>
      <xdr:rowOff>43180</xdr:rowOff>
    </xdr:to>
    <xdr:cxnSp macro="">
      <xdr:nvCxnSpPr>
        <xdr:cNvPr id="518" name="直線コネクタ 517"/>
        <xdr:cNvCxnSpPr/>
      </xdr:nvCxnSpPr>
      <xdr:spPr>
        <a:xfrm>
          <a:off x="16230600" y="535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35560</xdr:rowOff>
    </xdr:from>
    <xdr:to xmlns:xdr="http://schemas.openxmlformats.org/drawingml/2006/spreadsheetDrawing">
      <xdr:col>85</xdr:col>
      <xdr:colOff>127000</xdr:colOff>
      <xdr:row>39</xdr:row>
      <xdr:rowOff>44450</xdr:rowOff>
    </xdr:to>
    <xdr:cxnSp macro="">
      <xdr:nvCxnSpPr>
        <xdr:cNvPr id="519" name="直線コネクタ 518"/>
        <xdr:cNvCxnSpPr/>
      </xdr:nvCxnSpPr>
      <xdr:spPr>
        <a:xfrm flipV="1">
          <a:off x="15481300" y="67221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63500</xdr:rowOff>
    </xdr:from>
    <xdr:ext cx="534670" cy="256540"/>
    <xdr:sp macro="" textlink="">
      <xdr:nvSpPr>
        <xdr:cNvPr id="520" name="災害復旧事業費平均値テキスト"/>
        <xdr:cNvSpPr txBox="1"/>
      </xdr:nvSpPr>
      <xdr:spPr>
        <a:xfrm>
          <a:off x="16370300" y="64071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40640</xdr:rowOff>
    </xdr:from>
    <xdr:to xmlns:xdr="http://schemas.openxmlformats.org/drawingml/2006/spreadsheetDrawing">
      <xdr:col>85</xdr:col>
      <xdr:colOff>177800</xdr:colOff>
      <xdr:row>38</xdr:row>
      <xdr:rowOff>142240</xdr:rowOff>
    </xdr:to>
    <xdr:sp macro="" textlink="">
      <xdr:nvSpPr>
        <xdr:cNvPr id="521" name="フローチャート: 判断 520"/>
        <xdr:cNvSpPr/>
      </xdr:nvSpPr>
      <xdr:spPr>
        <a:xfrm>
          <a:off x="16268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35560</xdr:rowOff>
    </xdr:from>
    <xdr:to xmlns:xdr="http://schemas.openxmlformats.org/drawingml/2006/spreadsheetDrawing">
      <xdr:col>81</xdr:col>
      <xdr:colOff>50800</xdr:colOff>
      <xdr:row>39</xdr:row>
      <xdr:rowOff>44450</xdr:rowOff>
    </xdr:to>
    <xdr:cxnSp macro="">
      <xdr:nvCxnSpPr>
        <xdr:cNvPr id="522" name="直線コネクタ 521"/>
        <xdr:cNvCxnSpPr/>
      </xdr:nvCxnSpPr>
      <xdr:spPr>
        <a:xfrm>
          <a:off x="14592300" y="6722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53975</xdr:rowOff>
    </xdr:from>
    <xdr:to xmlns:xdr="http://schemas.openxmlformats.org/drawingml/2006/spreadsheetDrawing">
      <xdr:col>81</xdr:col>
      <xdr:colOff>101600</xdr:colOff>
      <xdr:row>38</xdr:row>
      <xdr:rowOff>155575</xdr:rowOff>
    </xdr:to>
    <xdr:sp macro="" textlink="">
      <xdr:nvSpPr>
        <xdr:cNvPr id="523" name="フローチャート: 判断 522"/>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635</xdr:rowOff>
    </xdr:from>
    <xdr:ext cx="532130" cy="259080"/>
    <xdr:sp macro="" textlink="">
      <xdr:nvSpPr>
        <xdr:cNvPr id="524" name="テキスト ボックス 523"/>
        <xdr:cNvSpPr txBox="1"/>
      </xdr:nvSpPr>
      <xdr:spPr>
        <a:xfrm>
          <a:off x="15213965" y="6344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35560</xdr:rowOff>
    </xdr:from>
    <xdr:to xmlns:xdr="http://schemas.openxmlformats.org/drawingml/2006/spreadsheetDrawing">
      <xdr:col>76</xdr:col>
      <xdr:colOff>114300</xdr:colOff>
      <xdr:row>39</xdr:row>
      <xdr:rowOff>44450</xdr:rowOff>
    </xdr:to>
    <xdr:cxnSp macro="">
      <xdr:nvCxnSpPr>
        <xdr:cNvPr id="525" name="直線コネクタ 524"/>
        <xdr:cNvCxnSpPr/>
      </xdr:nvCxnSpPr>
      <xdr:spPr>
        <a:xfrm flipV="1">
          <a:off x="13703300" y="6722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60960</xdr:rowOff>
    </xdr:from>
    <xdr:to xmlns:xdr="http://schemas.openxmlformats.org/drawingml/2006/spreadsheetDrawing">
      <xdr:col>76</xdr:col>
      <xdr:colOff>165100</xdr:colOff>
      <xdr:row>38</xdr:row>
      <xdr:rowOff>162560</xdr:rowOff>
    </xdr:to>
    <xdr:sp macro="" textlink="">
      <xdr:nvSpPr>
        <xdr:cNvPr id="526" name="フローチャート: 判断 525"/>
        <xdr:cNvSpPr/>
      </xdr:nvSpPr>
      <xdr:spPr>
        <a:xfrm>
          <a:off x="14541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7620</xdr:rowOff>
    </xdr:from>
    <xdr:ext cx="532130" cy="256540"/>
    <xdr:sp macro="" textlink="">
      <xdr:nvSpPr>
        <xdr:cNvPr id="527" name="テキスト ボックス 526"/>
        <xdr:cNvSpPr txBox="1"/>
      </xdr:nvSpPr>
      <xdr:spPr>
        <a:xfrm>
          <a:off x="14324965" y="6351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31750</xdr:rowOff>
    </xdr:from>
    <xdr:to xmlns:xdr="http://schemas.openxmlformats.org/drawingml/2006/spreadsheetDrawing">
      <xdr:col>71</xdr:col>
      <xdr:colOff>177800</xdr:colOff>
      <xdr:row>39</xdr:row>
      <xdr:rowOff>44450</xdr:rowOff>
    </xdr:to>
    <xdr:cxnSp macro="">
      <xdr:nvCxnSpPr>
        <xdr:cNvPr id="528" name="直線コネクタ 527"/>
        <xdr:cNvCxnSpPr/>
      </xdr:nvCxnSpPr>
      <xdr:spPr>
        <a:xfrm>
          <a:off x="12814300" y="6718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24765</xdr:rowOff>
    </xdr:from>
    <xdr:to xmlns:xdr="http://schemas.openxmlformats.org/drawingml/2006/spreadsheetDrawing">
      <xdr:col>72</xdr:col>
      <xdr:colOff>38100</xdr:colOff>
      <xdr:row>38</xdr:row>
      <xdr:rowOff>126365</xdr:rowOff>
    </xdr:to>
    <xdr:sp macro="" textlink="">
      <xdr:nvSpPr>
        <xdr:cNvPr id="529" name="フローチャート: 判断 528"/>
        <xdr:cNvSpPr/>
      </xdr:nvSpPr>
      <xdr:spPr>
        <a:xfrm>
          <a:off x="13652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143510</xdr:rowOff>
    </xdr:from>
    <xdr:ext cx="532130" cy="256540"/>
    <xdr:sp macro="" textlink="">
      <xdr:nvSpPr>
        <xdr:cNvPr id="530" name="テキスト ボックス 529"/>
        <xdr:cNvSpPr txBox="1"/>
      </xdr:nvSpPr>
      <xdr:spPr>
        <a:xfrm>
          <a:off x="13435965" y="6315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39370</xdr:rowOff>
    </xdr:from>
    <xdr:to xmlns:xdr="http://schemas.openxmlformats.org/drawingml/2006/spreadsheetDrawing">
      <xdr:col>67</xdr:col>
      <xdr:colOff>101600</xdr:colOff>
      <xdr:row>38</xdr:row>
      <xdr:rowOff>140970</xdr:rowOff>
    </xdr:to>
    <xdr:sp macro="" textlink="">
      <xdr:nvSpPr>
        <xdr:cNvPr id="531" name="フローチャート: 判断 530"/>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157480</xdr:rowOff>
    </xdr:from>
    <xdr:ext cx="532130" cy="256540"/>
    <xdr:sp macro="" textlink="">
      <xdr:nvSpPr>
        <xdr:cNvPr id="532" name="テキスト ボックス 531"/>
        <xdr:cNvSpPr txBox="1"/>
      </xdr:nvSpPr>
      <xdr:spPr>
        <a:xfrm>
          <a:off x="12546965" y="6329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156210</xdr:rowOff>
    </xdr:from>
    <xdr:to xmlns:xdr="http://schemas.openxmlformats.org/drawingml/2006/spreadsheetDrawing">
      <xdr:col>85</xdr:col>
      <xdr:colOff>177800</xdr:colOff>
      <xdr:row>39</xdr:row>
      <xdr:rowOff>86360</xdr:rowOff>
    </xdr:to>
    <xdr:sp macro="" textlink="">
      <xdr:nvSpPr>
        <xdr:cNvPr id="538" name="楕円 537"/>
        <xdr:cNvSpPr/>
      </xdr:nvSpPr>
      <xdr:spPr>
        <a:xfrm>
          <a:off x="162687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71120</xdr:rowOff>
    </xdr:from>
    <xdr:ext cx="469900" cy="259080"/>
    <xdr:sp macro="" textlink="">
      <xdr:nvSpPr>
        <xdr:cNvPr id="539" name="災害復旧事業費該当値テキスト"/>
        <xdr:cNvSpPr txBox="1"/>
      </xdr:nvSpPr>
      <xdr:spPr>
        <a:xfrm>
          <a:off x="16370300" y="658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7015" cy="256540"/>
    <xdr:sp macro="" textlink="">
      <xdr:nvSpPr>
        <xdr:cNvPr id="541" name="テキスト ボックス 540"/>
        <xdr:cNvSpPr txBox="1"/>
      </xdr:nvSpPr>
      <xdr:spPr>
        <a:xfrm>
          <a:off x="15356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156210</xdr:rowOff>
    </xdr:from>
    <xdr:to xmlns:xdr="http://schemas.openxmlformats.org/drawingml/2006/spreadsheetDrawing">
      <xdr:col>76</xdr:col>
      <xdr:colOff>165100</xdr:colOff>
      <xdr:row>39</xdr:row>
      <xdr:rowOff>86360</xdr:rowOff>
    </xdr:to>
    <xdr:sp macro="" textlink="">
      <xdr:nvSpPr>
        <xdr:cNvPr id="542" name="楕円 541"/>
        <xdr:cNvSpPr/>
      </xdr:nvSpPr>
      <xdr:spPr>
        <a:xfrm>
          <a:off x="14541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77470</xdr:rowOff>
    </xdr:from>
    <xdr:ext cx="467360" cy="256540"/>
    <xdr:sp macro="" textlink="">
      <xdr:nvSpPr>
        <xdr:cNvPr id="543" name="テキスト ボックス 542"/>
        <xdr:cNvSpPr txBox="1"/>
      </xdr:nvSpPr>
      <xdr:spPr>
        <a:xfrm>
          <a:off x="14357350" y="6764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7015" cy="256540"/>
    <xdr:sp macro="" textlink="">
      <xdr:nvSpPr>
        <xdr:cNvPr id="545" name="テキスト ボックス 544"/>
        <xdr:cNvSpPr txBox="1"/>
      </xdr:nvSpPr>
      <xdr:spPr>
        <a:xfrm>
          <a:off x="13578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152400</xdr:rowOff>
    </xdr:from>
    <xdr:to xmlns:xdr="http://schemas.openxmlformats.org/drawingml/2006/spreadsheetDrawing">
      <xdr:col>67</xdr:col>
      <xdr:colOff>101600</xdr:colOff>
      <xdr:row>39</xdr:row>
      <xdr:rowOff>82550</xdr:rowOff>
    </xdr:to>
    <xdr:sp macro="" textlink="">
      <xdr:nvSpPr>
        <xdr:cNvPr id="546" name="楕円 545"/>
        <xdr:cNvSpPr/>
      </xdr:nvSpPr>
      <xdr:spPr>
        <a:xfrm>
          <a:off x="12763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73660</xdr:rowOff>
    </xdr:from>
    <xdr:ext cx="467360" cy="259080"/>
    <xdr:sp macro="" textlink="">
      <xdr:nvSpPr>
        <xdr:cNvPr id="547" name="テキスト ボックス 546"/>
        <xdr:cNvSpPr txBox="1"/>
      </xdr:nvSpPr>
      <xdr:spPr>
        <a:xfrm>
          <a:off x="12579350" y="6760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6" name="テキスト ボックス 555"/>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6380" cy="256540"/>
    <xdr:sp macro="" textlink="">
      <xdr:nvSpPr>
        <xdr:cNvPr id="559" name="テキスト ボックス 558"/>
        <xdr:cNvSpPr txBox="1"/>
      </xdr:nvSpPr>
      <xdr:spPr>
        <a:xfrm>
          <a:off x="12197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6380" cy="256540"/>
    <xdr:sp macro="" textlink="">
      <xdr:nvSpPr>
        <xdr:cNvPr id="561" name="テキスト ボックス 560"/>
        <xdr:cNvSpPr txBox="1"/>
      </xdr:nvSpPr>
      <xdr:spPr>
        <a:xfrm>
          <a:off x="12197080" y="94843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6380" cy="256540"/>
    <xdr:sp macro="" textlink="">
      <xdr:nvSpPr>
        <xdr:cNvPr id="563" name="テキスト ボックス 562"/>
        <xdr:cNvSpPr txBox="1"/>
      </xdr:nvSpPr>
      <xdr:spPr>
        <a:xfrm>
          <a:off x="12197080" y="90271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6380" cy="256540"/>
    <xdr:sp macro="" textlink="">
      <xdr:nvSpPr>
        <xdr:cNvPr id="565" name="テキスト ボックス 564"/>
        <xdr:cNvSpPr txBox="1"/>
      </xdr:nvSpPr>
      <xdr:spPr>
        <a:xfrm>
          <a:off x="12197080" y="85699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67" name="テキスト ボックス 566"/>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7015" cy="259080"/>
    <xdr:sp macro="" textlink="">
      <xdr:nvSpPr>
        <xdr:cNvPr id="579" name="テキスト ボックス 578"/>
        <xdr:cNvSpPr txBox="1"/>
      </xdr:nvSpPr>
      <xdr:spPr>
        <a:xfrm>
          <a:off x="15356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7015" cy="259080"/>
    <xdr:sp macro="" textlink="">
      <xdr:nvSpPr>
        <xdr:cNvPr id="582" name="テキスト ボックス 581"/>
        <xdr:cNvSpPr txBox="1"/>
      </xdr:nvSpPr>
      <xdr:spPr>
        <a:xfrm>
          <a:off x="14467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51</xdr:row>
      <xdr:rowOff>146050</xdr:rowOff>
    </xdr:from>
    <xdr:to xmlns:xdr="http://schemas.openxmlformats.org/drawingml/2006/spreadsheetDrawing">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92710</xdr:rowOff>
    </xdr:from>
    <xdr:ext cx="247015" cy="259080"/>
    <xdr:sp macro="" textlink="">
      <xdr:nvSpPr>
        <xdr:cNvPr id="585" name="テキスト ボックス 584"/>
        <xdr:cNvSpPr txBox="1"/>
      </xdr:nvSpPr>
      <xdr:spPr>
        <a:xfrm>
          <a:off x="13578840" y="8665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88900</xdr:rowOff>
    </xdr:from>
    <xdr:to xmlns:xdr="http://schemas.openxmlformats.org/drawingml/2006/spreadsheetDrawing">
      <xdr:col>67</xdr:col>
      <xdr:colOff>101600</xdr:colOff>
      <xdr:row>51</xdr:row>
      <xdr:rowOff>19050</xdr:rowOff>
    </xdr:to>
    <xdr:sp macro="" textlink="">
      <xdr:nvSpPr>
        <xdr:cNvPr id="586" name="フローチャート: 判断 58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35560</xdr:rowOff>
    </xdr:from>
    <xdr:ext cx="247015" cy="259080"/>
    <xdr:sp macro="" textlink="">
      <xdr:nvSpPr>
        <xdr:cNvPr id="587" name="テキスト ボックス 586"/>
        <xdr:cNvSpPr txBox="1"/>
      </xdr:nvSpPr>
      <xdr:spPr>
        <a:xfrm>
          <a:off x="12689840" y="84366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7015" cy="259080"/>
    <xdr:sp macro="" textlink="">
      <xdr:nvSpPr>
        <xdr:cNvPr id="596" name="テキスト ボックス 595"/>
        <xdr:cNvSpPr txBox="1"/>
      </xdr:nvSpPr>
      <xdr:spPr>
        <a:xfrm>
          <a:off x="15356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7015" cy="259080"/>
    <xdr:sp macro="" textlink="">
      <xdr:nvSpPr>
        <xdr:cNvPr id="598" name="テキスト ボックス 597"/>
        <xdr:cNvSpPr txBox="1"/>
      </xdr:nvSpPr>
      <xdr:spPr>
        <a:xfrm>
          <a:off x="14467840" y="980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7015" cy="259080"/>
    <xdr:sp macro="" textlink="">
      <xdr:nvSpPr>
        <xdr:cNvPr id="600" name="テキスト ボックス 599"/>
        <xdr:cNvSpPr txBox="1"/>
      </xdr:nvSpPr>
      <xdr:spPr>
        <a:xfrm>
          <a:off x="13578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7015" cy="259080"/>
    <xdr:sp macro="" textlink="">
      <xdr:nvSpPr>
        <xdr:cNvPr id="602" name="テキスト ボックス 601"/>
        <xdr:cNvSpPr txBox="1"/>
      </xdr:nvSpPr>
      <xdr:spPr>
        <a:xfrm>
          <a:off x="12689840" y="10125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1" name="テキスト ボックス 610"/>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14" name="テキスト ボックス 613"/>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090" cy="259080"/>
    <xdr:sp macro="" textlink="">
      <xdr:nvSpPr>
        <xdr:cNvPr id="616" name="テキスト ボックス 615"/>
        <xdr:cNvSpPr txBox="1"/>
      </xdr:nvSpPr>
      <xdr:spPr>
        <a:xfrm>
          <a:off x="11850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18" name="テキスト ボックス 617"/>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9080"/>
    <xdr:sp macro="" textlink="">
      <xdr:nvSpPr>
        <xdr:cNvPr id="620" name="テキスト ボックス 619"/>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9080"/>
    <xdr:sp macro="" textlink="">
      <xdr:nvSpPr>
        <xdr:cNvPr id="622" name="テキスト ボックス 621"/>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24" name="テキスト ボックス 623"/>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88900</xdr:rowOff>
    </xdr:from>
    <xdr:to xmlns:xdr="http://schemas.openxmlformats.org/drawingml/2006/spreadsheetDrawing">
      <xdr:col>85</xdr:col>
      <xdr:colOff>126365</xdr:colOff>
      <xdr:row>79</xdr:row>
      <xdr:rowOff>41275</xdr:rowOff>
    </xdr:to>
    <xdr:cxnSp macro="">
      <xdr:nvCxnSpPr>
        <xdr:cNvPr id="626" name="直線コネクタ 625"/>
        <xdr:cNvCxnSpPr/>
      </xdr:nvCxnSpPr>
      <xdr:spPr>
        <a:xfrm flipV="1">
          <a:off x="1631759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45085</xdr:rowOff>
    </xdr:from>
    <xdr:ext cx="378460" cy="258445"/>
    <xdr:sp macro="" textlink="">
      <xdr:nvSpPr>
        <xdr:cNvPr id="627" name="公債費最小値テキスト"/>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41275</xdr:rowOff>
    </xdr:from>
    <xdr:to xmlns:xdr="http://schemas.openxmlformats.org/drawingml/2006/spreadsheetDrawing">
      <xdr:col>86</xdr:col>
      <xdr:colOff>25400</xdr:colOff>
      <xdr:row>79</xdr:row>
      <xdr:rowOff>41275</xdr:rowOff>
    </xdr:to>
    <xdr:cxnSp macro="">
      <xdr:nvCxnSpPr>
        <xdr:cNvPr id="628" name="直線コネクタ 627"/>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35560</xdr:rowOff>
    </xdr:from>
    <xdr:ext cx="598805" cy="259080"/>
    <xdr:sp macro="" textlink="">
      <xdr:nvSpPr>
        <xdr:cNvPr id="629" name="公債費最大値テキスト"/>
        <xdr:cNvSpPr txBox="1"/>
      </xdr:nvSpPr>
      <xdr:spPr>
        <a:xfrm>
          <a:off x="163703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88900</xdr:rowOff>
    </xdr:from>
    <xdr:to xmlns:xdr="http://schemas.openxmlformats.org/drawingml/2006/spreadsheetDrawing">
      <xdr:col>86</xdr:col>
      <xdr:colOff>25400</xdr:colOff>
      <xdr:row>71</xdr:row>
      <xdr:rowOff>88900</xdr:rowOff>
    </xdr:to>
    <xdr:cxnSp macro="">
      <xdr:nvCxnSpPr>
        <xdr:cNvPr id="630" name="直線コネクタ 629"/>
        <xdr:cNvCxnSpPr/>
      </xdr:nvCxnSpPr>
      <xdr:spPr>
        <a:xfrm>
          <a:off x="16230600" y="1226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60960</xdr:rowOff>
    </xdr:from>
    <xdr:to xmlns:xdr="http://schemas.openxmlformats.org/drawingml/2006/spreadsheetDrawing">
      <xdr:col>85</xdr:col>
      <xdr:colOff>127000</xdr:colOff>
      <xdr:row>78</xdr:row>
      <xdr:rowOff>69215</xdr:rowOff>
    </xdr:to>
    <xdr:cxnSp macro="">
      <xdr:nvCxnSpPr>
        <xdr:cNvPr id="631" name="直線コネクタ 630"/>
        <xdr:cNvCxnSpPr/>
      </xdr:nvCxnSpPr>
      <xdr:spPr>
        <a:xfrm flipV="1">
          <a:off x="15481300" y="134340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62230</xdr:rowOff>
    </xdr:from>
    <xdr:ext cx="598805" cy="259080"/>
    <xdr:sp macro="" textlink="">
      <xdr:nvSpPr>
        <xdr:cNvPr id="632" name="公債費平均値テキスト"/>
        <xdr:cNvSpPr txBox="1"/>
      </xdr:nvSpPr>
      <xdr:spPr>
        <a:xfrm>
          <a:off x="16370300" y="12920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39370</xdr:rowOff>
    </xdr:from>
    <xdr:to xmlns:xdr="http://schemas.openxmlformats.org/drawingml/2006/spreadsheetDrawing">
      <xdr:col>85</xdr:col>
      <xdr:colOff>177800</xdr:colOff>
      <xdr:row>76</xdr:row>
      <xdr:rowOff>140970</xdr:rowOff>
    </xdr:to>
    <xdr:sp macro="" textlink="">
      <xdr:nvSpPr>
        <xdr:cNvPr id="633" name="フローチャート: 判断 632"/>
        <xdr:cNvSpPr/>
      </xdr:nvSpPr>
      <xdr:spPr>
        <a:xfrm>
          <a:off x="162687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69215</xdr:rowOff>
    </xdr:from>
    <xdr:to xmlns:xdr="http://schemas.openxmlformats.org/drawingml/2006/spreadsheetDrawing">
      <xdr:col>81</xdr:col>
      <xdr:colOff>50800</xdr:colOff>
      <xdr:row>78</xdr:row>
      <xdr:rowOff>72390</xdr:rowOff>
    </xdr:to>
    <xdr:cxnSp macro="">
      <xdr:nvCxnSpPr>
        <xdr:cNvPr id="634" name="直線コネクタ 633"/>
        <xdr:cNvCxnSpPr/>
      </xdr:nvCxnSpPr>
      <xdr:spPr>
        <a:xfrm flipV="1">
          <a:off x="14592300" y="134423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12700</xdr:rowOff>
    </xdr:from>
    <xdr:to xmlns:xdr="http://schemas.openxmlformats.org/drawingml/2006/spreadsheetDrawing">
      <xdr:col>81</xdr:col>
      <xdr:colOff>101600</xdr:colOff>
      <xdr:row>76</xdr:row>
      <xdr:rowOff>114300</xdr:rowOff>
    </xdr:to>
    <xdr:sp macro="" textlink="">
      <xdr:nvSpPr>
        <xdr:cNvPr id="635" name="フローチャート: 判断 634"/>
        <xdr:cNvSpPr/>
      </xdr:nvSpPr>
      <xdr:spPr>
        <a:xfrm>
          <a:off x="15430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130810</xdr:rowOff>
    </xdr:from>
    <xdr:ext cx="596265" cy="259080"/>
    <xdr:sp macro="" textlink="">
      <xdr:nvSpPr>
        <xdr:cNvPr id="636" name="テキスト ボックス 635"/>
        <xdr:cNvSpPr txBox="1"/>
      </xdr:nvSpPr>
      <xdr:spPr>
        <a:xfrm>
          <a:off x="15181580" y="128181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67310</xdr:rowOff>
    </xdr:from>
    <xdr:to xmlns:xdr="http://schemas.openxmlformats.org/drawingml/2006/spreadsheetDrawing">
      <xdr:col>76</xdr:col>
      <xdr:colOff>114300</xdr:colOff>
      <xdr:row>78</xdr:row>
      <xdr:rowOff>72390</xdr:rowOff>
    </xdr:to>
    <xdr:cxnSp macro="">
      <xdr:nvCxnSpPr>
        <xdr:cNvPr id="637" name="直線コネクタ 636"/>
        <xdr:cNvCxnSpPr/>
      </xdr:nvCxnSpPr>
      <xdr:spPr>
        <a:xfrm>
          <a:off x="13703300" y="13440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54610</xdr:rowOff>
    </xdr:from>
    <xdr:to xmlns:xdr="http://schemas.openxmlformats.org/drawingml/2006/spreadsheetDrawing">
      <xdr:col>76</xdr:col>
      <xdr:colOff>165100</xdr:colOff>
      <xdr:row>76</xdr:row>
      <xdr:rowOff>156210</xdr:rowOff>
    </xdr:to>
    <xdr:sp macro="" textlink="">
      <xdr:nvSpPr>
        <xdr:cNvPr id="638" name="フローチャート: 判断 637"/>
        <xdr:cNvSpPr/>
      </xdr:nvSpPr>
      <xdr:spPr>
        <a:xfrm>
          <a:off x="14541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1270</xdr:rowOff>
    </xdr:from>
    <xdr:ext cx="596265" cy="259080"/>
    <xdr:sp macro="" textlink="">
      <xdr:nvSpPr>
        <xdr:cNvPr id="639" name="テキスト ボックス 638"/>
        <xdr:cNvSpPr txBox="1"/>
      </xdr:nvSpPr>
      <xdr:spPr>
        <a:xfrm>
          <a:off x="14292580" y="12860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59690</xdr:rowOff>
    </xdr:from>
    <xdr:to xmlns:xdr="http://schemas.openxmlformats.org/drawingml/2006/spreadsheetDrawing">
      <xdr:col>71</xdr:col>
      <xdr:colOff>177800</xdr:colOff>
      <xdr:row>78</xdr:row>
      <xdr:rowOff>67310</xdr:rowOff>
    </xdr:to>
    <xdr:cxnSp macro="">
      <xdr:nvCxnSpPr>
        <xdr:cNvPr id="640" name="直線コネクタ 639"/>
        <xdr:cNvCxnSpPr/>
      </xdr:nvCxnSpPr>
      <xdr:spPr>
        <a:xfrm>
          <a:off x="12814300" y="13432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84455</xdr:rowOff>
    </xdr:from>
    <xdr:to xmlns:xdr="http://schemas.openxmlformats.org/drawingml/2006/spreadsheetDrawing">
      <xdr:col>72</xdr:col>
      <xdr:colOff>38100</xdr:colOff>
      <xdr:row>77</xdr:row>
      <xdr:rowOff>14605</xdr:rowOff>
    </xdr:to>
    <xdr:sp macro="" textlink="">
      <xdr:nvSpPr>
        <xdr:cNvPr id="641" name="フローチャート: 判断 640"/>
        <xdr:cNvSpPr/>
      </xdr:nvSpPr>
      <xdr:spPr>
        <a:xfrm>
          <a:off x="13652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31115</xdr:rowOff>
    </xdr:from>
    <xdr:ext cx="596265" cy="256540"/>
    <xdr:sp macro="" textlink="">
      <xdr:nvSpPr>
        <xdr:cNvPr id="642" name="テキスト ボックス 641"/>
        <xdr:cNvSpPr txBox="1"/>
      </xdr:nvSpPr>
      <xdr:spPr>
        <a:xfrm>
          <a:off x="13403580" y="128898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83185</xdr:rowOff>
    </xdr:from>
    <xdr:to xmlns:xdr="http://schemas.openxmlformats.org/drawingml/2006/spreadsheetDrawing">
      <xdr:col>67</xdr:col>
      <xdr:colOff>101600</xdr:colOff>
      <xdr:row>77</xdr:row>
      <xdr:rowOff>13335</xdr:rowOff>
    </xdr:to>
    <xdr:sp macro="" textlink="">
      <xdr:nvSpPr>
        <xdr:cNvPr id="643" name="フローチャート: 判断 642"/>
        <xdr:cNvSpPr/>
      </xdr:nvSpPr>
      <xdr:spPr>
        <a:xfrm>
          <a:off x="12763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29845</xdr:rowOff>
    </xdr:from>
    <xdr:ext cx="596265" cy="256540"/>
    <xdr:sp macro="" textlink="">
      <xdr:nvSpPr>
        <xdr:cNvPr id="644" name="テキスト ボックス 643"/>
        <xdr:cNvSpPr txBox="1"/>
      </xdr:nvSpPr>
      <xdr:spPr>
        <a:xfrm>
          <a:off x="12514580" y="128885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10160</xdr:rowOff>
    </xdr:from>
    <xdr:to xmlns:xdr="http://schemas.openxmlformats.org/drawingml/2006/spreadsheetDrawing">
      <xdr:col>85</xdr:col>
      <xdr:colOff>177800</xdr:colOff>
      <xdr:row>78</xdr:row>
      <xdr:rowOff>111760</xdr:rowOff>
    </xdr:to>
    <xdr:sp macro="" textlink="">
      <xdr:nvSpPr>
        <xdr:cNvPr id="650" name="楕円 649"/>
        <xdr:cNvSpPr/>
      </xdr:nvSpPr>
      <xdr:spPr>
        <a:xfrm>
          <a:off x="162687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160020</xdr:rowOff>
    </xdr:from>
    <xdr:ext cx="534670" cy="259080"/>
    <xdr:sp macro="" textlink="">
      <xdr:nvSpPr>
        <xdr:cNvPr id="651" name="公債費該当値テキスト"/>
        <xdr:cNvSpPr txBox="1"/>
      </xdr:nvSpPr>
      <xdr:spPr>
        <a:xfrm>
          <a:off x="16370300" y="1336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18415</xdr:rowOff>
    </xdr:from>
    <xdr:to xmlns:xdr="http://schemas.openxmlformats.org/drawingml/2006/spreadsheetDrawing">
      <xdr:col>81</xdr:col>
      <xdr:colOff>101600</xdr:colOff>
      <xdr:row>78</xdr:row>
      <xdr:rowOff>120650</xdr:rowOff>
    </xdr:to>
    <xdr:sp macro="" textlink="">
      <xdr:nvSpPr>
        <xdr:cNvPr id="652" name="楕円 651"/>
        <xdr:cNvSpPr/>
      </xdr:nvSpPr>
      <xdr:spPr>
        <a:xfrm>
          <a:off x="15430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111125</xdr:rowOff>
    </xdr:from>
    <xdr:ext cx="532130" cy="256540"/>
    <xdr:sp macro="" textlink="">
      <xdr:nvSpPr>
        <xdr:cNvPr id="653" name="テキスト ボックス 652"/>
        <xdr:cNvSpPr txBox="1"/>
      </xdr:nvSpPr>
      <xdr:spPr>
        <a:xfrm>
          <a:off x="15213965" y="13484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21590</xdr:rowOff>
    </xdr:from>
    <xdr:to xmlns:xdr="http://schemas.openxmlformats.org/drawingml/2006/spreadsheetDrawing">
      <xdr:col>76</xdr:col>
      <xdr:colOff>165100</xdr:colOff>
      <xdr:row>78</xdr:row>
      <xdr:rowOff>123190</xdr:rowOff>
    </xdr:to>
    <xdr:sp macro="" textlink="">
      <xdr:nvSpPr>
        <xdr:cNvPr id="654" name="楕円 653"/>
        <xdr:cNvSpPr/>
      </xdr:nvSpPr>
      <xdr:spPr>
        <a:xfrm>
          <a:off x="14541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114300</xdr:rowOff>
    </xdr:from>
    <xdr:ext cx="532130" cy="259080"/>
    <xdr:sp macro="" textlink="">
      <xdr:nvSpPr>
        <xdr:cNvPr id="655" name="テキスト ボックス 654"/>
        <xdr:cNvSpPr txBox="1"/>
      </xdr:nvSpPr>
      <xdr:spPr>
        <a:xfrm>
          <a:off x="14324965" y="13487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xdr:rowOff>
    </xdr:from>
    <xdr:to xmlns:xdr="http://schemas.openxmlformats.org/drawingml/2006/spreadsheetDrawing">
      <xdr:col>72</xdr:col>
      <xdr:colOff>38100</xdr:colOff>
      <xdr:row>78</xdr:row>
      <xdr:rowOff>118110</xdr:rowOff>
    </xdr:to>
    <xdr:sp macro="" textlink="">
      <xdr:nvSpPr>
        <xdr:cNvPr id="656" name="楕円 655"/>
        <xdr:cNvSpPr/>
      </xdr:nvSpPr>
      <xdr:spPr>
        <a:xfrm>
          <a:off x="13652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109220</xdr:rowOff>
    </xdr:from>
    <xdr:ext cx="532130" cy="256540"/>
    <xdr:sp macro="" textlink="">
      <xdr:nvSpPr>
        <xdr:cNvPr id="657" name="テキスト ボックス 656"/>
        <xdr:cNvSpPr txBox="1"/>
      </xdr:nvSpPr>
      <xdr:spPr>
        <a:xfrm>
          <a:off x="13435965" y="134823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xdr:rowOff>
    </xdr:from>
    <xdr:to xmlns:xdr="http://schemas.openxmlformats.org/drawingml/2006/spreadsheetDrawing">
      <xdr:col>67</xdr:col>
      <xdr:colOff>101600</xdr:colOff>
      <xdr:row>78</xdr:row>
      <xdr:rowOff>110490</xdr:rowOff>
    </xdr:to>
    <xdr:sp macro="" textlink="">
      <xdr:nvSpPr>
        <xdr:cNvPr id="658" name="楕円 657"/>
        <xdr:cNvSpPr/>
      </xdr:nvSpPr>
      <xdr:spPr>
        <a:xfrm>
          <a:off x="12763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101600</xdr:rowOff>
    </xdr:from>
    <xdr:ext cx="532130" cy="259080"/>
    <xdr:sp macro="" textlink="">
      <xdr:nvSpPr>
        <xdr:cNvPr id="659" name="テキスト ボックス 658"/>
        <xdr:cNvSpPr txBox="1"/>
      </xdr:nvSpPr>
      <xdr:spPr>
        <a:xfrm>
          <a:off x="12546965" y="13474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68" name="テキスト ボックス 667"/>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0" name="直線コネクタ 669"/>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71" name="テキスト ボックス 670"/>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2" name="直線コネクタ 671"/>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73" name="テキスト ボックス 672"/>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4" name="直線コネクタ 673"/>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6540"/>
    <xdr:sp macro="" textlink="">
      <xdr:nvSpPr>
        <xdr:cNvPr id="675" name="テキスト ボックス 674"/>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6" name="直線コネクタ 675"/>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090" cy="256540"/>
    <xdr:sp macro="" textlink="">
      <xdr:nvSpPr>
        <xdr:cNvPr id="677" name="テキスト ボックス 676"/>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9" name="テキスト ボックス 678"/>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69215</xdr:rowOff>
    </xdr:from>
    <xdr:to xmlns:xdr="http://schemas.openxmlformats.org/drawingml/2006/spreadsheetDrawing">
      <xdr:col>85</xdr:col>
      <xdr:colOff>126365</xdr:colOff>
      <xdr:row>98</xdr:row>
      <xdr:rowOff>127635</xdr:rowOff>
    </xdr:to>
    <xdr:cxnSp macro="">
      <xdr:nvCxnSpPr>
        <xdr:cNvPr id="681" name="直線コネクタ 680"/>
        <xdr:cNvCxnSpPr/>
      </xdr:nvCxnSpPr>
      <xdr:spPr>
        <a:xfrm flipV="1">
          <a:off x="1631759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9900" cy="256540"/>
    <xdr:sp macro="" textlink="">
      <xdr:nvSpPr>
        <xdr:cNvPr id="682" name="積立金最小値テキスト"/>
        <xdr:cNvSpPr txBox="1"/>
      </xdr:nvSpPr>
      <xdr:spPr>
        <a:xfrm>
          <a:off x="16370300" y="16934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127635</xdr:rowOff>
    </xdr:from>
    <xdr:to xmlns:xdr="http://schemas.openxmlformats.org/drawingml/2006/spreadsheetDrawing">
      <xdr:col>86</xdr:col>
      <xdr:colOff>25400</xdr:colOff>
      <xdr:row>98</xdr:row>
      <xdr:rowOff>127635</xdr:rowOff>
    </xdr:to>
    <xdr:cxnSp macro="">
      <xdr:nvCxnSpPr>
        <xdr:cNvPr id="683" name="直線コネクタ 682"/>
        <xdr:cNvCxnSpPr/>
      </xdr:nvCxnSpPr>
      <xdr:spPr>
        <a:xfrm>
          <a:off x="16230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15875</xdr:rowOff>
    </xdr:from>
    <xdr:ext cx="598805" cy="259080"/>
    <xdr:sp macro="" textlink="">
      <xdr:nvSpPr>
        <xdr:cNvPr id="684" name="積立金最大値テキスト"/>
        <xdr:cNvSpPr txBox="1"/>
      </xdr:nvSpPr>
      <xdr:spPr>
        <a:xfrm>
          <a:off x="16370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69215</xdr:rowOff>
    </xdr:from>
    <xdr:to xmlns:xdr="http://schemas.openxmlformats.org/drawingml/2006/spreadsheetDrawing">
      <xdr:col>86</xdr:col>
      <xdr:colOff>25400</xdr:colOff>
      <xdr:row>91</xdr:row>
      <xdr:rowOff>69215</xdr:rowOff>
    </xdr:to>
    <xdr:cxnSp macro="">
      <xdr:nvCxnSpPr>
        <xdr:cNvPr id="685" name="直線コネクタ 684"/>
        <xdr:cNvCxnSpPr/>
      </xdr:nvCxnSpPr>
      <xdr:spPr>
        <a:xfrm>
          <a:off x="16230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123190</xdr:rowOff>
    </xdr:from>
    <xdr:to xmlns:xdr="http://schemas.openxmlformats.org/drawingml/2006/spreadsheetDrawing">
      <xdr:col>85</xdr:col>
      <xdr:colOff>127000</xdr:colOff>
      <xdr:row>97</xdr:row>
      <xdr:rowOff>90170</xdr:rowOff>
    </xdr:to>
    <xdr:cxnSp macro="">
      <xdr:nvCxnSpPr>
        <xdr:cNvPr id="686" name="直線コネクタ 685"/>
        <xdr:cNvCxnSpPr/>
      </xdr:nvCxnSpPr>
      <xdr:spPr>
        <a:xfrm flipV="1">
          <a:off x="15481300" y="1658239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64135</xdr:rowOff>
    </xdr:from>
    <xdr:ext cx="534670" cy="256540"/>
    <xdr:sp macro="" textlink="">
      <xdr:nvSpPr>
        <xdr:cNvPr id="687" name="積立金平均値テキスト"/>
        <xdr:cNvSpPr txBox="1"/>
      </xdr:nvSpPr>
      <xdr:spPr>
        <a:xfrm>
          <a:off x="16370300" y="1669478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86360</xdr:rowOff>
    </xdr:from>
    <xdr:to xmlns:xdr="http://schemas.openxmlformats.org/drawingml/2006/spreadsheetDrawing">
      <xdr:col>85</xdr:col>
      <xdr:colOff>177800</xdr:colOff>
      <xdr:row>98</xdr:row>
      <xdr:rowOff>15875</xdr:rowOff>
    </xdr:to>
    <xdr:sp macro="" textlink="">
      <xdr:nvSpPr>
        <xdr:cNvPr id="688" name="フローチャート: 判断 687"/>
        <xdr:cNvSpPr/>
      </xdr:nvSpPr>
      <xdr:spPr>
        <a:xfrm>
          <a:off x="162687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90170</xdr:rowOff>
    </xdr:from>
    <xdr:to xmlns:xdr="http://schemas.openxmlformats.org/drawingml/2006/spreadsheetDrawing">
      <xdr:col>81</xdr:col>
      <xdr:colOff>50800</xdr:colOff>
      <xdr:row>97</xdr:row>
      <xdr:rowOff>133985</xdr:rowOff>
    </xdr:to>
    <xdr:cxnSp macro="">
      <xdr:nvCxnSpPr>
        <xdr:cNvPr id="689" name="直線コネクタ 688"/>
        <xdr:cNvCxnSpPr/>
      </xdr:nvCxnSpPr>
      <xdr:spPr>
        <a:xfrm flipV="1">
          <a:off x="14592300" y="167208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81915</xdr:rowOff>
    </xdr:from>
    <xdr:to xmlns:xdr="http://schemas.openxmlformats.org/drawingml/2006/spreadsheetDrawing">
      <xdr:col>81</xdr:col>
      <xdr:colOff>101600</xdr:colOff>
      <xdr:row>98</xdr:row>
      <xdr:rowOff>12065</xdr:rowOff>
    </xdr:to>
    <xdr:sp macro="" textlink="">
      <xdr:nvSpPr>
        <xdr:cNvPr id="690" name="フローチャート: 判断 689"/>
        <xdr:cNvSpPr/>
      </xdr:nvSpPr>
      <xdr:spPr>
        <a:xfrm>
          <a:off x="15430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3175</xdr:rowOff>
    </xdr:from>
    <xdr:ext cx="532130" cy="259080"/>
    <xdr:sp macro="" textlink="">
      <xdr:nvSpPr>
        <xdr:cNvPr id="691" name="テキスト ボックス 690"/>
        <xdr:cNvSpPr txBox="1"/>
      </xdr:nvSpPr>
      <xdr:spPr>
        <a:xfrm>
          <a:off x="15213965" y="16805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133985</xdr:rowOff>
    </xdr:from>
    <xdr:to xmlns:xdr="http://schemas.openxmlformats.org/drawingml/2006/spreadsheetDrawing">
      <xdr:col>76</xdr:col>
      <xdr:colOff>114300</xdr:colOff>
      <xdr:row>97</xdr:row>
      <xdr:rowOff>144145</xdr:rowOff>
    </xdr:to>
    <xdr:cxnSp macro="">
      <xdr:nvCxnSpPr>
        <xdr:cNvPr id="692" name="直線コネクタ 691"/>
        <xdr:cNvCxnSpPr/>
      </xdr:nvCxnSpPr>
      <xdr:spPr>
        <a:xfrm flipV="1">
          <a:off x="13703300" y="167646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168910</xdr:rowOff>
    </xdr:from>
    <xdr:to xmlns:xdr="http://schemas.openxmlformats.org/drawingml/2006/spreadsheetDrawing">
      <xdr:col>76</xdr:col>
      <xdr:colOff>165100</xdr:colOff>
      <xdr:row>97</xdr:row>
      <xdr:rowOff>99060</xdr:rowOff>
    </xdr:to>
    <xdr:sp macro="" textlink="">
      <xdr:nvSpPr>
        <xdr:cNvPr id="693" name="フローチャート: 判断 692"/>
        <xdr:cNvSpPr/>
      </xdr:nvSpPr>
      <xdr:spPr>
        <a:xfrm>
          <a:off x="14541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115570</xdr:rowOff>
    </xdr:from>
    <xdr:ext cx="596265" cy="259080"/>
    <xdr:sp macro="" textlink="">
      <xdr:nvSpPr>
        <xdr:cNvPr id="694" name="テキスト ボックス 693"/>
        <xdr:cNvSpPr txBox="1"/>
      </xdr:nvSpPr>
      <xdr:spPr>
        <a:xfrm>
          <a:off x="14292580" y="164033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144145</xdr:rowOff>
    </xdr:from>
    <xdr:to xmlns:xdr="http://schemas.openxmlformats.org/drawingml/2006/spreadsheetDrawing">
      <xdr:col>71</xdr:col>
      <xdr:colOff>177800</xdr:colOff>
      <xdr:row>98</xdr:row>
      <xdr:rowOff>6350</xdr:rowOff>
    </xdr:to>
    <xdr:cxnSp macro="">
      <xdr:nvCxnSpPr>
        <xdr:cNvPr id="695" name="直線コネクタ 694"/>
        <xdr:cNvCxnSpPr/>
      </xdr:nvCxnSpPr>
      <xdr:spPr>
        <a:xfrm flipV="1">
          <a:off x="12814300" y="167747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86360</xdr:rowOff>
    </xdr:from>
    <xdr:to xmlns:xdr="http://schemas.openxmlformats.org/drawingml/2006/spreadsheetDrawing">
      <xdr:col>72</xdr:col>
      <xdr:colOff>38100</xdr:colOff>
      <xdr:row>98</xdr:row>
      <xdr:rowOff>15875</xdr:rowOff>
    </xdr:to>
    <xdr:sp macro="" textlink="">
      <xdr:nvSpPr>
        <xdr:cNvPr id="696" name="フローチャート: 判断 695"/>
        <xdr:cNvSpPr/>
      </xdr:nvSpPr>
      <xdr:spPr>
        <a:xfrm>
          <a:off x="13652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32385</xdr:rowOff>
    </xdr:from>
    <xdr:ext cx="532130" cy="256540"/>
    <xdr:sp macro="" textlink="">
      <xdr:nvSpPr>
        <xdr:cNvPr id="697" name="テキスト ボックス 696"/>
        <xdr:cNvSpPr txBox="1"/>
      </xdr:nvSpPr>
      <xdr:spPr>
        <a:xfrm>
          <a:off x="13435965" y="164915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140335</xdr:rowOff>
    </xdr:from>
    <xdr:to xmlns:xdr="http://schemas.openxmlformats.org/drawingml/2006/spreadsheetDrawing">
      <xdr:col>67</xdr:col>
      <xdr:colOff>101600</xdr:colOff>
      <xdr:row>98</xdr:row>
      <xdr:rowOff>70485</xdr:rowOff>
    </xdr:to>
    <xdr:sp macro="" textlink="">
      <xdr:nvSpPr>
        <xdr:cNvPr id="698" name="フローチャート: 判断 697"/>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61595</xdr:rowOff>
    </xdr:from>
    <xdr:ext cx="532130" cy="259080"/>
    <xdr:sp macro="" textlink="">
      <xdr:nvSpPr>
        <xdr:cNvPr id="699" name="テキスト ボックス 698"/>
        <xdr:cNvSpPr txBox="1"/>
      </xdr:nvSpPr>
      <xdr:spPr>
        <a:xfrm>
          <a:off x="12546965" y="168636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72390</xdr:rowOff>
    </xdr:from>
    <xdr:to xmlns:xdr="http://schemas.openxmlformats.org/drawingml/2006/spreadsheetDrawing">
      <xdr:col>85</xdr:col>
      <xdr:colOff>177800</xdr:colOff>
      <xdr:row>97</xdr:row>
      <xdr:rowOff>2540</xdr:rowOff>
    </xdr:to>
    <xdr:sp macro="" textlink="">
      <xdr:nvSpPr>
        <xdr:cNvPr id="705" name="楕円 704"/>
        <xdr:cNvSpPr/>
      </xdr:nvSpPr>
      <xdr:spPr>
        <a:xfrm>
          <a:off x="162687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95250</xdr:rowOff>
    </xdr:from>
    <xdr:ext cx="598805" cy="259080"/>
    <xdr:sp macro="" textlink="">
      <xdr:nvSpPr>
        <xdr:cNvPr id="706" name="積立金該当値テキスト"/>
        <xdr:cNvSpPr txBox="1"/>
      </xdr:nvSpPr>
      <xdr:spPr>
        <a:xfrm>
          <a:off x="16370300" y="16383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39370</xdr:rowOff>
    </xdr:from>
    <xdr:to xmlns:xdr="http://schemas.openxmlformats.org/drawingml/2006/spreadsheetDrawing">
      <xdr:col>81</xdr:col>
      <xdr:colOff>101600</xdr:colOff>
      <xdr:row>97</xdr:row>
      <xdr:rowOff>140970</xdr:rowOff>
    </xdr:to>
    <xdr:sp macro="" textlink="">
      <xdr:nvSpPr>
        <xdr:cNvPr id="707" name="楕円 706"/>
        <xdr:cNvSpPr/>
      </xdr:nvSpPr>
      <xdr:spPr>
        <a:xfrm>
          <a:off x="15430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157480</xdr:rowOff>
    </xdr:from>
    <xdr:ext cx="532130" cy="256540"/>
    <xdr:sp macro="" textlink="">
      <xdr:nvSpPr>
        <xdr:cNvPr id="708" name="テキスト ボックス 707"/>
        <xdr:cNvSpPr txBox="1"/>
      </xdr:nvSpPr>
      <xdr:spPr>
        <a:xfrm>
          <a:off x="15213965" y="16445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9" name="楕円 708"/>
        <xdr:cNvSpPr/>
      </xdr:nvSpPr>
      <xdr:spPr>
        <a:xfrm>
          <a:off x="14541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2130" cy="259080"/>
    <xdr:sp macro="" textlink="">
      <xdr:nvSpPr>
        <xdr:cNvPr id="710" name="テキスト ボックス 709"/>
        <xdr:cNvSpPr txBox="1"/>
      </xdr:nvSpPr>
      <xdr:spPr>
        <a:xfrm>
          <a:off x="14324965" y="16806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93345</xdr:rowOff>
    </xdr:from>
    <xdr:to xmlns:xdr="http://schemas.openxmlformats.org/drawingml/2006/spreadsheetDrawing">
      <xdr:col>72</xdr:col>
      <xdr:colOff>38100</xdr:colOff>
      <xdr:row>98</xdr:row>
      <xdr:rowOff>23495</xdr:rowOff>
    </xdr:to>
    <xdr:sp macro="" textlink="">
      <xdr:nvSpPr>
        <xdr:cNvPr id="711" name="楕円 710"/>
        <xdr:cNvSpPr/>
      </xdr:nvSpPr>
      <xdr:spPr>
        <a:xfrm>
          <a:off x="13652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14605</xdr:rowOff>
    </xdr:from>
    <xdr:ext cx="532130" cy="259080"/>
    <xdr:sp macro="" textlink="">
      <xdr:nvSpPr>
        <xdr:cNvPr id="712" name="テキスト ボックス 711"/>
        <xdr:cNvSpPr txBox="1"/>
      </xdr:nvSpPr>
      <xdr:spPr>
        <a:xfrm>
          <a:off x="13435965" y="16816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126365</xdr:rowOff>
    </xdr:from>
    <xdr:to xmlns:xdr="http://schemas.openxmlformats.org/drawingml/2006/spreadsheetDrawing">
      <xdr:col>67</xdr:col>
      <xdr:colOff>101600</xdr:colOff>
      <xdr:row>98</xdr:row>
      <xdr:rowOff>56515</xdr:rowOff>
    </xdr:to>
    <xdr:sp macro="" textlink="">
      <xdr:nvSpPr>
        <xdr:cNvPr id="713" name="楕円 712"/>
        <xdr:cNvSpPr/>
      </xdr:nvSpPr>
      <xdr:spPr>
        <a:xfrm>
          <a:off x="12763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73025</xdr:rowOff>
    </xdr:from>
    <xdr:ext cx="532130" cy="259080"/>
    <xdr:sp macro="" textlink="">
      <xdr:nvSpPr>
        <xdr:cNvPr id="714" name="テキスト ボックス 713"/>
        <xdr:cNvSpPr txBox="1"/>
      </xdr:nvSpPr>
      <xdr:spPr>
        <a:xfrm>
          <a:off x="12546965" y="165322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3" name="テキスト ボックス 722"/>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26" name="テキスト ボックス 725"/>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6540"/>
    <xdr:sp macro="" textlink="">
      <xdr:nvSpPr>
        <xdr:cNvPr id="728" name="テキスト ボックス 727"/>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6540"/>
    <xdr:sp macro="" textlink="">
      <xdr:nvSpPr>
        <xdr:cNvPr id="730" name="テキスト ボックス 729"/>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6540"/>
    <xdr:sp macro="" textlink="">
      <xdr:nvSpPr>
        <xdr:cNvPr id="732" name="テキスト ボックス 731"/>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34" name="テキスト ボックス 733"/>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115570</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6540"/>
    <xdr:sp macro="" textlink="">
      <xdr:nvSpPr>
        <xdr:cNvPr id="737" name="投資及び出資金最小値テキスト"/>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62230</xdr:rowOff>
    </xdr:from>
    <xdr:ext cx="534670" cy="259080"/>
    <xdr:sp macro="" textlink="">
      <xdr:nvSpPr>
        <xdr:cNvPr id="739" name="投資及び出資金最大値テキスト"/>
        <xdr:cNvSpPr txBox="1"/>
      </xdr:nvSpPr>
      <xdr:spPr>
        <a:xfrm>
          <a:off x="222123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115570</xdr:rowOff>
    </xdr:from>
    <xdr:to xmlns:xdr="http://schemas.openxmlformats.org/drawingml/2006/spreadsheetDrawing">
      <xdr:col>116</xdr:col>
      <xdr:colOff>152400</xdr:colOff>
      <xdr:row>31</xdr:row>
      <xdr:rowOff>115570</xdr:rowOff>
    </xdr:to>
    <xdr:cxnSp macro="">
      <xdr:nvCxnSpPr>
        <xdr:cNvPr id="740" name="直線コネクタ 739"/>
        <xdr:cNvCxnSpPr/>
      </xdr:nvCxnSpPr>
      <xdr:spPr>
        <a:xfrm>
          <a:off x="22072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6985</xdr:rowOff>
    </xdr:from>
    <xdr:ext cx="469900" cy="256540"/>
    <xdr:sp macro="" textlink="">
      <xdr:nvSpPr>
        <xdr:cNvPr id="742" name="投資及び出資金平均値テキスト"/>
        <xdr:cNvSpPr txBox="1"/>
      </xdr:nvSpPr>
      <xdr:spPr>
        <a:xfrm>
          <a:off x="22212300" y="635063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155575</xdr:rowOff>
    </xdr:from>
    <xdr:to xmlns:xdr="http://schemas.openxmlformats.org/drawingml/2006/spreadsheetDrawing">
      <xdr:col>116</xdr:col>
      <xdr:colOff>114300</xdr:colOff>
      <xdr:row>38</xdr:row>
      <xdr:rowOff>86360</xdr:rowOff>
    </xdr:to>
    <xdr:sp macro="" textlink="">
      <xdr:nvSpPr>
        <xdr:cNvPr id="743" name="フローチャート: 判断 742"/>
        <xdr:cNvSpPr/>
      </xdr:nvSpPr>
      <xdr:spPr>
        <a:xfrm>
          <a:off x="221107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45" name="フローチャート: 判断 744"/>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121285</xdr:rowOff>
    </xdr:from>
    <xdr:ext cx="467360" cy="256540"/>
    <xdr:sp macro="" textlink="">
      <xdr:nvSpPr>
        <xdr:cNvPr id="746" name="テキスト ボックス 745"/>
        <xdr:cNvSpPr txBox="1"/>
      </xdr:nvSpPr>
      <xdr:spPr>
        <a:xfrm>
          <a:off x="21088350" y="62934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147320</xdr:rowOff>
    </xdr:from>
    <xdr:to xmlns:xdr="http://schemas.openxmlformats.org/drawingml/2006/spreadsheetDrawing">
      <xdr:col>107</xdr:col>
      <xdr:colOff>101600</xdr:colOff>
      <xdr:row>38</xdr:row>
      <xdr:rowOff>77470</xdr:rowOff>
    </xdr:to>
    <xdr:sp macro="" textlink="">
      <xdr:nvSpPr>
        <xdr:cNvPr id="748" name="フローチャート: 判断 747"/>
        <xdr:cNvSpPr/>
      </xdr:nvSpPr>
      <xdr:spPr>
        <a:xfrm>
          <a:off x="2038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93980</xdr:rowOff>
    </xdr:from>
    <xdr:ext cx="467360" cy="259080"/>
    <xdr:sp macro="" textlink="">
      <xdr:nvSpPr>
        <xdr:cNvPr id="749" name="テキスト ボックス 748"/>
        <xdr:cNvSpPr txBox="1"/>
      </xdr:nvSpPr>
      <xdr:spPr>
        <a:xfrm>
          <a:off x="20199350" y="6266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1905</xdr:rowOff>
    </xdr:from>
    <xdr:to xmlns:xdr="http://schemas.openxmlformats.org/drawingml/2006/spreadsheetDrawing">
      <xdr:col>102</xdr:col>
      <xdr:colOff>165100</xdr:colOff>
      <xdr:row>38</xdr:row>
      <xdr:rowOff>103505</xdr:rowOff>
    </xdr:to>
    <xdr:sp macro="" textlink="">
      <xdr:nvSpPr>
        <xdr:cNvPr id="751" name="フローチャート: 判断 750"/>
        <xdr:cNvSpPr/>
      </xdr:nvSpPr>
      <xdr:spPr>
        <a:xfrm>
          <a:off x="19494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120650</xdr:rowOff>
    </xdr:from>
    <xdr:ext cx="467360" cy="256540"/>
    <xdr:sp macro="" textlink="">
      <xdr:nvSpPr>
        <xdr:cNvPr id="752" name="テキスト ボックス 751"/>
        <xdr:cNvSpPr txBox="1"/>
      </xdr:nvSpPr>
      <xdr:spPr>
        <a:xfrm>
          <a:off x="19310350" y="6292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3" name="フローチャート: 判断 752"/>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125730</xdr:rowOff>
    </xdr:from>
    <xdr:ext cx="467360" cy="259080"/>
    <xdr:sp macro="" textlink="">
      <xdr:nvSpPr>
        <xdr:cNvPr id="754" name="テキスト ボックス 753"/>
        <xdr:cNvSpPr txBox="1"/>
      </xdr:nvSpPr>
      <xdr:spPr>
        <a:xfrm>
          <a:off x="18421350" y="6297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1"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9080"/>
    <xdr:sp macro="" textlink="">
      <xdr:nvSpPr>
        <xdr:cNvPr id="763" name="テキスト ボックス 762"/>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9080"/>
    <xdr:sp macro="" textlink="">
      <xdr:nvSpPr>
        <xdr:cNvPr id="765" name="テキスト ボックス 764"/>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015" cy="259080"/>
    <xdr:sp macro="" textlink="">
      <xdr:nvSpPr>
        <xdr:cNvPr id="767" name="テキスト ボックス 766"/>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9080"/>
    <xdr:sp macro="" textlink="">
      <xdr:nvSpPr>
        <xdr:cNvPr id="769" name="テキスト ボックス 768"/>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8" name="テキスト ボックス 777"/>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0" name="直線コネクタ 77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6380" cy="259080"/>
    <xdr:sp macro="" textlink="">
      <xdr:nvSpPr>
        <xdr:cNvPr id="781" name="テキスト ボックス 780"/>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2" name="直線コネクタ 78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3" name="テキスト ボックス 78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6540"/>
    <xdr:sp macro="" textlink="">
      <xdr:nvSpPr>
        <xdr:cNvPr id="785" name="テキスト ボックス 784"/>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6" name="直線コネクタ 78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7" name="テキスト ボックス 78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8" name="直線コネクタ 78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9" name="テキスト ボックス 78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090" cy="256540"/>
    <xdr:sp macro="" textlink="">
      <xdr:nvSpPr>
        <xdr:cNvPr id="791" name="テキスト ボックス 790"/>
        <xdr:cNvSpPr txBox="1"/>
      </xdr:nvSpPr>
      <xdr:spPr>
        <a:xfrm>
          <a:off x="17692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132080</xdr:rowOff>
    </xdr:from>
    <xdr:to xmlns:xdr="http://schemas.openxmlformats.org/drawingml/2006/spreadsheetDrawing">
      <xdr:col>116</xdr:col>
      <xdr:colOff>62865</xdr:colOff>
      <xdr:row>59</xdr:row>
      <xdr:rowOff>44450</xdr:rowOff>
    </xdr:to>
    <xdr:cxnSp macro="">
      <xdr:nvCxnSpPr>
        <xdr:cNvPr id="793" name="直線コネクタ 792"/>
        <xdr:cNvCxnSpPr/>
      </xdr:nvCxnSpPr>
      <xdr:spPr>
        <a:xfrm flipV="1">
          <a:off x="221595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5" name="直線コネクタ 79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78105</xdr:rowOff>
    </xdr:from>
    <xdr:ext cx="534670" cy="256540"/>
    <xdr:sp macro="" textlink="">
      <xdr:nvSpPr>
        <xdr:cNvPr id="796" name="貸付金最大値テキスト"/>
        <xdr:cNvSpPr txBox="1"/>
      </xdr:nvSpPr>
      <xdr:spPr>
        <a:xfrm>
          <a:off x="22212300" y="86506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132080</xdr:rowOff>
    </xdr:from>
    <xdr:to xmlns:xdr="http://schemas.openxmlformats.org/drawingml/2006/spreadsheetDrawing">
      <xdr:col>116</xdr:col>
      <xdr:colOff>152400</xdr:colOff>
      <xdr:row>51</xdr:row>
      <xdr:rowOff>132080</xdr:rowOff>
    </xdr:to>
    <xdr:cxnSp macro="">
      <xdr:nvCxnSpPr>
        <xdr:cNvPr id="797" name="直線コネクタ 796"/>
        <xdr:cNvCxnSpPr/>
      </xdr:nvCxnSpPr>
      <xdr:spPr>
        <a:xfrm>
          <a:off x="22072600" y="887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35560</xdr:rowOff>
    </xdr:from>
    <xdr:to xmlns:xdr="http://schemas.openxmlformats.org/drawingml/2006/spreadsheetDrawing">
      <xdr:col>116</xdr:col>
      <xdr:colOff>63500</xdr:colOff>
      <xdr:row>59</xdr:row>
      <xdr:rowOff>40640</xdr:rowOff>
    </xdr:to>
    <xdr:cxnSp macro="">
      <xdr:nvCxnSpPr>
        <xdr:cNvPr id="798" name="直線コネクタ 797"/>
        <xdr:cNvCxnSpPr/>
      </xdr:nvCxnSpPr>
      <xdr:spPr>
        <a:xfrm>
          <a:off x="21323300" y="101511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58420</xdr:rowOff>
    </xdr:from>
    <xdr:ext cx="469900" cy="259080"/>
    <xdr:sp macro="" textlink="">
      <xdr:nvSpPr>
        <xdr:cNvPr id="799" name="貸付金平均値テキスト"/>
        <xdr:cNvSpPr txBox="1"/>
      </xdr:nvSpPr>
      <xdr:spPr>
        <a:xfrm>
          <a:off x="22212300" y="9831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35560</xdr:rowOff>
    </xdr:from>
    <xdr:to xmlns:xdr="http://schemas.openxmlformats.org/drawingml/2006/spreadsheetDrawing">
      <xdr:col>116</xdr:col>
      <xdr:colOff>114300</xdr:colOff>
      <xdr:row>58</xdr:row>
      <xdr:rowOff>137160</xdr:rowOff>
    </xdr:to>
    <xdr:sp macro="" textlink="">
      <xdr:nvSpPr>
        <xdr:cNvPr id="800" name="フローチャート: 判断 799"/>
        <xdr:cNvSpPr/>
      </xdr:nvSpPr>
      <xdr:spPr>
        <a:xfrm>
          <a:off x="221107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35560</xdr:rowOff>
    </xdr:from>
    <xdr:to xmlns:xdr="http://schemas.openxmlformats.org/drawingml/2006/spreadsheetDrawing">
      <xdr:col>111</xdr:col>
      <xdr:colOff>177800</xdr:colOff>
      <xdr:row>59</xdr:row>
      <xdr:rowOff>37465</xdr:rowOff>
    </xdr:to>
    <xdr:cxnSp macro="">
      <xdr:nvCxnSpPr>
        <xdr:cNvPr id="801" name="直線コネクタ 800"/>
        <xdr:cNvCxnSpPr/>
      </xdr:nvCxnSpPr>
      <xdr:spPr>
        <a:xfrm flipV="1">
          <a:off x="20434300" y="101511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17780</xdr:rowOff>
    </xdr:from>
    <xdr:to xmlns:xdr="http://schemas.openxmlformats.org/drawingml/2006/spreadsheetDrawing">
      <xdr:col>112</xdr:col>
      <xdr:colOff>38100</xdr:colOff>
      <xdr:row>58</xdr:row>
      <xdr:rowOff>119380</xdr:rowOff>
    </xdr:to>
    <xdr:sp macro="" textlink="">
      <xdr:nvSpPr>
        <xdr:cNvPr id="802" name="フローチャート: 判断 801"/>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135890</xdr:rowOff>
    </xdr:from>
    <xdr:ext cx="467360" cy="259080"/>
    <xdr:sp macro="" textlink="">
      <xdr:nvSpPr>
        <xdr:cNvPr id="803" name="テキスト ボックス 802"/>
        <xdr:cNvSpPr txBox="1"/>
      </xdr:nvSpPr>
      <xdr:spPr>
        <a:xfrm>
          <a:off x="21088350" y="9737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26670</xdr:rowOff>
    </xdr:from>
    <xdr:to xmlns:xdr="http://schemas.openxmlformats.org/drawingml/2006/spreadsheetDrawing">
      <xdr:col>107</xdr:col>
      <xdr:colOff>50800</xdr:colOff>
      <xdr:row>59</xdr:row>
      <xdr:rowOff>37465</xdr:rowOff>
    </xdr:to>
    <xdr:cxnSp macro="">
      <xdr:nvCxnSpPr>
        <xdr:cNvPr id="804" name="直線コネクタ 803"/>
        <xdr:cNvCxnSpPr/>
      </xdr:nvCxnSpPr>
      <xdr:spPr>
        <a:xfrm>
          <a:off x="19545300" y="101422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59690</xdr:rowOff>
    </xdr:from>
    <xdr:to xmlns:xdr="http://schemas.openxmlformats.org/drawingml/2006/spreadsheetDrawing">
      <xdr:col>107</xdr:col>
      <xdr:colOff>101600</xdr:colOff>
      <xdr:row>58</xdr:row>
      <xdr:rowOff>161290</xdr:rowOff>
    </xdr:to>
    <xdr:sp macro="" textlink="">
      <xdr:nvSpPr>
        <xdr:cNvPr id="805" name="フローチャート: 判断 804"/>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6350</xdr:rowOff>
    </xdr:from>
    <xdr:ext cx="467360" cy="256540"/>
    <xdr:sp macro="" textlink="">
      <xdr:nvSpPr>
        <xdr:cNvPr id="806" name="テキスト ボックス 805"/>
        <xdr:cNvSpPr txBox="1"/>
      </xdr:nvSpPr>
      <xdr:spPr>
        <a:xfrm>
          <a:off x="20199350" y="9779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26670</xdr:rowOff>
    </xdr:from>
    <xdr:to xmlns:xdr="http://schemas.openxmlformats.org/drawingml/2006/spreadsheetDrawing">
      <xdr:col>102</xdr:col>
      <xdr:colOff>114300</xdr:colOff>
      <xdr:row>59</xdr:row>
      <xdr:rowOff>41910</xdr:rowOff>
    </xdr:to>
    <xdr:cxnSp macro="">
      <xdr:nvCxnSpPr>
        <xdr:cNvPr id="807" name="直線コネクタ 806"/>
        <xdr:cNvCxnSpPr/>
      </xdr:nvCxnSpPr>
      <xdr:spPr>
        <a:xfrm flipV="1">
          <a:off x="18656300" y="10142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56515</xdr:rowOff>
    </xdr:from>
    <xdr:to xmlns:xdr="http://schemas.openxmlformats.org/drawingml/2006/spreadsheetDrawing">
      <xdr:col>102</xdr:col>
      <xdr:colOff>165100</xdr:colOff>
      <xdr:row>58</xdr:row>
      <xdr:rowOff>158115</xdr:rowOff>
    </xdr:to>
    <xdr:sp macro="" textlink="">
      <xdr:nvSpPr>
        <xdr:cNvPr id="808" name="フローチャート: 判断 807"/>
        <xdr:cNvSpPr/>
      </xdr:nvSpPr>
      <xdr:spPr>
        <a:xfrm>
          <a:off x="194945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3175</xdr:rowOff>
    </xdr:from>
    <xdr:ext cx="467360" cy="259080"/>
    <xdr:sp macro="" textlink="">
      <xdr:nvSpPr>
        <xdr:cNvPr id="809" name="テキスト ボックス 808"/>
        <xdr:cNvSpPr txBox="1"/>
      </xdr:nvSpPr>
      <xdr:spPr>
        <a:xfrm>
          <a:off x="19310350" y="9775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810" name="フローチャート: 判断 809"/>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19685</xdr:rowOff>
    </xdr:from>
    <xdr:ext cx="467360" cy="256540"/>
    <xdr:sp macro="" textlink="">
      <xdr:nvSpPr>
        <xdr:cNvPr id="811" name="テキスト ボックス 810"/>
        <xdr:cNvSpPr txBox="1"/>
      </xdr:nvSpPr>
      <xdr:spPr>
        <a:xfrm>
          <a:off x="18421350" y="97923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161290</xdr:rowOff>
    </xdr:from>
    <xdr:to xmlns:xdr="http://schemas.openxmlformats.org/drawingml/2006/spreadsheetDrawing">
      <xdr:col>116</xdr:col>
      <xdr:colOff>114300</xdr:colOff>
      <xdr:row>59</xdr:row>
      <xdr:rowOff>91440</xdr:rowOff>
    </xdr:to>
    <xdr:sp macro="" textlink="">
      <xdr:nvSpPr>
        <xdr:cNvPr id="817" name="楕円 816"/>
        <xdr:cNvSpPr/>
      </xdr:nvSpPr>
      <xdr:spPr>
        <a:xfrm>
          <a:off x="221107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76200</xdr:rowOff>
    </xdr:from>
    <xdr:ext cx="378460" cy="256540"/>
    <xdr:sp macro="" textlink="">
      <xdr:nvSpPr>
        <xdr:cNvPr id="818" name="貸付金該当値テキスト"/>
        <xdr:cNvSpPr txBox="1"/>
      </xdr:nvSpPr>
      <xdr:spPr>
        <a:xfrm>
          <a:off x="22212300" y="100203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156210</xdr:rowOff>
    </xdr:from>
    <xdr:to xmlns:xdr="http://schemas.openxmlformats.org/drawingml/2006/spreadsheetDrawing">
      <xdr:col>112</xdr:col>
      <xdr:colOff>38100</xdr:colOff>
      <xdr:row>59</xdr:row>
      <xdr:rowOff>86360</xdr:rowOff>
    </xdr:to>
    <xdr:sp macro="" textlink="">
      <xdr:nvSpPr>
        <xdr:cNvPr id="819" name="楕円 818"/>
        <xdr:cNvSpPr/>
      </xdr:nvSpPr>
      <xdr:spPr>
        <a:xfrm>
          <a:off x="21272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77470</xdr:rowOff>
    </xdr:from>
    <xdr:ext cx="378460" cy="256540"/>
    <xdr:sp macro="" textlink="">
      <xdr:nvSpPr>
        <xdr:cNvPr id="820" name="テキスト ボックス 819"/>
        <xdr:cNvSpPr txBox="1"/>
      </xdr:nvSpPr>
      <xdr:spPr>
        <a:xfrm>
          <a:off x="21134070" y="1019302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158115</xdr:rowOff>
    </xdr:from>
    <xdr:to xmlns:xdr="http://schemas.openxmlformats.org/drawingml/2006/spreadsheetDrawing">
      <xdr:col>107</xdr:col>
      <xdr:colOff>101600</xdr:colOff>
      <xdr:row>59</xdr:row>
      <xdr:rowOff>88265</xdr:rowOff>
    </xdr:to>
    <xdr:sp macro="" textlink="">
      <xdr:nvSpPr>
        <xdr:cNvPr id="821" name="楕円 820"/>
        <xdr:cNvSpPr/>
      </xdr:nvSpPr>
      <xdr:spPr>
        <a:xfrm>
          <a:off x="20383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79375</xdr:rowOff>
    </xdr:from>
    <xdr:ext cx="378460" cy="258445"/>
    <xdr:sp macro="" textlink="">
      <xdr:nvSpPr>
        <xdr:cNvPr id="822" name="テキスト ボックス 821"/>
        <xdr:cNvSpPr txBox="1"/>
      </xdr:nvSpPr>
      <xdr:spPr>
        <a:xfrm>
          <a:off x="20245070" y="10194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147320</xdr:rowOff>
    </xdr:from>
    <xdr:to xmlns:xdr="http://schemas.openxmlformats.org/drawingml/2006/spreadsheetDrawing">
      <xdr:col>102</xdr:col>
      <xdr:colOff>165100</xdr:colOff>
      <xdr:row>59</xdr:row>
      <xdr:rowOff>77470</xdr:rowOff>
    </xdr:to>
    <xdr:sp macro="" textlink="">
      <xdr:nvSpPr>
        <xdr:cNvPr id="823" name="楕円 822"/>
        <xdr:cNvSpPr/>
      </xdr:nvSpPr>
      <xdr:spPr>
        <a:xfrm>
          <a:off x="19494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69215</xdr:rowOff>
    </xdr:from>
    <xdr:ext cx="378460" cy="259080"/>
    <xdr:sp macro="" textlink="">
      <xdr:nvSpPr>
        <xdr:cNvPr id="824" name="テキスト ボックス 823"/>
        <xdr:cNvSpPr txBox="1"/>
      </xdr:nvSpPr>
      <xdr:spPr>
        <a:xfrm>
          <a:off x="19356070" y="10184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162560</xdr:rowOff>
    </xdr:from>
    <xdr:to xmlns:xdr="http://schemas.openxmlformats.org/drawingml/2006/spreadsheetDrawing">
      <xdr:col>98</xdr:col>
      <xdr:colOff>38100</xdr:colOff>
      <xdr:row>59</xdr:row>
      <xdr:rowOff>92710</xdr:rowOff>
    </xdr:to>
    <xdr:sp macro="" textlink="">
      <xdr:nvSpPr>
        <xdr:cNvPr id="825" name="楕円 824"/>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83820</xdr:rowOff>
    </xdr:from>
    <xdr:ext cx="378460" cy="259080"/>
    <xdr:sp macro="" textlink="">
      <xdr:nvSpPr>
        <xdr:cNvPr id="826" name="テキスト ボックス 825"/>
        <xdr:cNvSpPr txBox="1"/>
      </xdr:nvSpPr>
      <xdr:spPr>
        <a:xfrm>
          <a:off x="18467070" y="10199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35" name="テキスト ボックス 834"/>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7" name="直線コネクタ 83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6380" cy="259080"/>
    <xdr:sp macro="" textlink="">
      <xdr:nvSpPr>
        <xdr:cNvPr id="838" name="テキスト ボックス 837"/>
        <xdr:cNvSpPr txBox="1"/>
      </xdr:nvSpPr>
      <xdr:spPr>
        <a:xfrm>
          <a:off x="18039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9" name="直線コネクタ 83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0" name="テキスト ボックス 83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3090" cy="256540"/>
    <xdr:sp macro="" textlink="">
      <xdr:nvSpPr>
        <xdr:cNvPr id="842" name="テキスト ボックス 841"/>
        <xdr:cNvSpPr txBox="1"/>
      </xdr:nvSpPr>
      <xdr:spPr>
        <a:xfrm>
          <a:off x="17692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3" name="直線コネクタ 84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3090" cy="259080"/>
    <xdr:sp macro="" textlink="">
      <xdr:nvSpPr>
        <xdr:cNvPr id="844" name="テキスト ボックス 843"/>
        <xdr:cNvSpPr txBox="1"/>
      </xdr:nvSpPr>
      <xdr:spPr>
        <a:xfrm>
          <a:off x="17692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5" name="直線コネクタ 84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090" cy="259080"/>
    <xdr:sp macro="" textlink="">
      <xdr:nvSpPr>
        <xdr:cNvPr id="846" name="テキスト ボックス 845"/>
        <xdr:cNvSpPr txBox="1"/>
      </xdr:nvSpPr>
      <xdr:spPr>
        <a:xfrm>
          <a:off x="17692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48" name="テキスト ボックス 847"/>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156210</xdr:rowOff>
    </xdr:from>
    <xdr:to xmlns:xdr="http://schemas.openxmlformats.org/drawingml/2006/spreadsheetDrawing">
      <xdr:col>116</xdr:col>
      <xdr:colOff>62865</xdr:colOff>
      <xdr:row>79</xdr:row>
      <xdr:rowOff>6985</xdr:rowOff>
    </xdr:to>
    <xdr:cxnSp macro="">
      <xdr:nvCxnSpPr>
        <xdr:cNvPr id="850" name="直線コネクタ 849"/>
        <xdr:cNvCxnSpPr/>
      </xdr:nvCxnSpPr>
      <xdr:spPr>
        <a:xfrm flipV="1">
          <a:off x="221595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10795</xdr:rowOff>
    </xdr:from>
    <xdr:ext cx="469900" cy="258445"/>
    <xdr:sp macro="" textlink="">
      <xdr:nvSpPr>
        <xdr:cNvPr id="851" name="繰出金最小値テキスト"/>
        <xdr:cNvSpPr txBox="1"/>
      </xdr:nvSpPr>
      <xdr:spPr>
        <a:xfrm>
          <a:off x="222123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6985</xdr:rowOff>
    </xdr:from>
    <xdr:to xmlns:xdr="http://schemas.openxmlformats.org/drawingml/2006/spreadsheetDrawing">
      <xdr:col>116</xdr:col>
      <xdr:colOff>152400</xdr:colOff>
      <xdr:row>79</xdr:row>
      <xdr:rowOff>6985</xdr:rowOff>
    </xdr:to>
    <xdr:cxnSp macro="">
      <xdr:nvCxnSpPr>
        <xdr:cNvPr id="852" name="直線コネクタ 851"/>
        <xdr:cNvCxnSpPr/>
      </xdr:nvCxnSpPr>
      <xdr:spPr>
        <a:xfrm>
          <a:off x="22072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102870</xdr:rowOff>
    </xdr:from>
    <xdr:ext cx="598805" cy="259080"/>
    <xdr:sp macro="" textlink="">
      <xdr:nvSpPr>
        <xdr:cNvPr id="853" name="繰出金最大値テキスト"/>
        <xdr:cNvSpPr txBox="1"/>
      </xdr:nvSpPr>
      <xdr:spPr>
        <a:xfrm>
          <a:off x="222123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156210</xdr:rowOff>
    </xdr:from>
    <xdr:to xmlns:xdr="http://schemas.openxmlformats.org/drawingml/2006/spreadsheetDrawing">
      <xdr:col>116</xdr:col>
      <xdr:colOff>152400</xdr:colOff>
      <xdr:row>71</xdr:row>
      <xdr:rowOff>156210</xdr:rowOff>
    </xdr:to>
    <xdr:cxnSp macro="">
      <xdr:nvCxnSpPr>
        <xdr:cNvPr id="854" name="直線コネクタ 853"/>
        <xdr:cNvCxnSpPr/>
      </xdr:nvCxnSpPr>
      <xdr:spPr>
        <a:xfrm>
          <a:off x="22072600" y="1232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50800</xdr:rowOff>
    </xdr:from>
    <xdr:to xmlns:xdr="http://schemas.openxmlformats.org/drawingml/2006/spreadsheetDrawing">
      <xdr:col>116</xdr:col>
      <xdr:colOff>63500</xdr:colOff>
      <xdr:row>76</xdr:row>
      <xdr:rowOff>103505</xdr:rowOff>
    </xdr:to>
    <xdr:cxnSp macro="">
      <xdr:nvCxnSpPr>
        <xdr:cNvPr id="855" name="直線コネクタ 854"/>
        <xdr:cNvCxnSpPr/>
      </xdr:nvCxnSpPr>
      <xdr:spPr>
        <a:xfrm flipV="1">
          <a:off x="21323300" y="1308100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70485</xdr:rowOff>
    </xdr:from>
    <xdr:ext cx="534670" cy="259080"/>
    <xdr:sp macro="" textlink="">
      <xdr:nvSpPr>
        <xdr:cNvPr id="856" name="繰出金平均値テキスト"/>
        <xdr:cNvSpPr txBox="1"/>
      </xdr:nvSpPr>
      <xdr:spPr>
        <a:xfrm>
          <a:off x="2221230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47625</xdr:rowOff>
    </xdr:from>
    <xdr:to xmlns:xdr="http://schemas.openxmlformats.org/drawingml/2006/spreadsheetDrawing">
      <xdr:col>116</xdr:col>
      <xdr:colOff>114300</xdr:colOff>
      <xdr:row>75</xdr:row>
      <xdr:rowOff>149225</xdr:rowOff>
    </xdr:to>
    <xdr:sp macro="" textlink="">
      <xdr:nvSpPr>
        <xdr:cNvPr id="857" name="フローチャート: 判断 856"/>
        <xdr:cNvSpPr/>
      </xdr:nvSpPr>
      <xdr:spPr>
        <a:xfrm>
          <a:off x="22110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103505</xdr:rowOff>
    </xdr:from>
    <xdr:to xmlns:xdr="http://schemas.openxmlformats.org/drawingml/2006/spreadsheetDrawing">
      <xdr:col>111</xdr:col>
      <xdr:colOff>177800</xdr:colOff>
      <xdr:row>76</xdr:row>
      <xdr:rowOff>115570</xdr:rowOff>
    </xdr:to>
    <xdr:cxnSp macro="">
      <xdr:nvCxnSpPr>
        <xdr:cNvPr id="858" name="直線コネクタ 857"/>
        <xdr:cNvCxnSpPr/>
      </xdr:nvCxnSpPr>
      <xdr:spPr>
        <a:xfrm flipV="1">
          <a:off x="20434300" y="131337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45720</xdr:rowOff>
    </xdr:from>
    <xdr:to xmlns:xdr="http://schemas.openxmlformats.org/drawingml/2006/spreadsheetDrawing">
      <xdr:col>112</xdr:col>
      <xdr:colOff>38100</xdr:colOff>
      <xdr:row>75</xdr:row>
      <xdr:rowOff>147320</xdr:rowOff>
    </xdr:to>
    <xdr:sp macro="" textlink="">
      <xdr:nvSpPr>
        <xdr:cNvPr id="859" name="フローチャート: 判断 858"/>
        <xdr:cNvSpPr/>
      </xdr:nvSpPr>
      <xdr:spPr>
        <a:xfrm>
          <a:off x="212725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164465</xdr:rowOff>
    </xdr:from>
    <xdr:ext cx="532130" cy="259080"/>
    <xdr:sp macro="" textlink="">
      <xdr:nvSpPr>
        <xdr:cNvPr id="860" name="テキスト ボックス 859"/>
        <xdr:cNvSpPr txBox="1"/>
      </xdr:nvSpPr>
      <xdr:spPr>
        <a:xfrm>
          <a:off x="21055965" y="12680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100330</xdr:rowOff>
    </xdr:from>
    <xdr:to xmlns:xdr="http://schemas.openxmlformats.org/drawingml/2006/spreadsheetDrawing">
      <xdr:col>107</xdr:col>
      <xdr:colOff>50800</xdr:colOff>
      <xdr:row>76</xdr:row>
      <xdr:rowOff>115570</xdr:rowOff>
    </xdr:to>
    <xdr:cxnSp macro="">
      <xdr:nvCxnSpPr>
        <xdr:cNvPr id="861" name="直線コネクタ 860"/>
        <xdr:cNvCxnSpPr/>
      </xdr:nvCxnSpPr>
      <xdr:spPr>
        <a:xfrm>
          <a:off x="19545300" y="131305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64135</xdr:rowOff>
    </xdr:from>
    <xdr:to xmlns:xdr="http://schemas.openxmlformats.org/drawingml/2006/spreadsheetDrawing">
      <xdr:col>107</xdr:col>
      <xdr:colOff>101600</xdr:colOff>
      <xdr:row>75</xdr:row>
      <xdr:rowOff>166370</xdr:rowOff>
    </xdr:to>
    <xdr:sp macro="" textlink="">
      <xdr:nvSpPr>
        <xdr:cNvPr id="862" name="フローチャート: 判断 861"/>
        <xdr:cNvSpPr/>
      </xdr:nvSpPr>
      <xdr:spPr>
        <a:xfrm>
          <a:off x="20383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10795</xdr:rowOff>
    </xdr:from>
    <xdr:ext cx="532130" cy="258445"/>
    <xdr:sp macro="" textlink="">
      <xdr:nvSpPr>
        <xdr:cNvPr id="863" name="テキスト ボックス 862"/>
        <xdr:cNvSpPr txBox="1"/>
      </xdr:nvSpPr>
      <xdr:spPr>
        <a:xfrm>
          <a:off x="20166965" y="126980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90170</xdr:rowOff>
    </xdr:from>
    <xdr:to xmlns:xdr="http://schemas.openxmlformats.org/drawingml/2006/spreadsheetDrawing">
      <xdr:col>102</xdr:col>
      <xdr:colOff>114300</xdr:colOff>
      <xdr:row>76</xdr:row>
      <xdr:rowOff>100330</xdr:rowOff>
    </xdr:to>
    <xdr:cxnSp macro="">
      <xdr:nvCxnSpPr>
        <xdr:cNvPr id="864" name="直線コネクタ 863"/>
        <xdr:cNvCxnSpPr/>
      </xdr:nvCxnSpPr>
      <xdr:spPr>
        <a:xfrm>
          <a:off x="18656300" y="131203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87630</xdr:rowOff>
    </xdr:from>
    <xdr:to xmlns:xdr="http://schemas.openxmlformats.org/drawingml/2006/spreadsheetDrawing">
      <xdr:col>102</xdr:col>
      <xdr:colOff>165100</xdr:colOff>
      <xdr:row>76</xdr:row>
      <xdr:rowOff>17780</xdr:rowOff>
    </xdr:to>
    <xdr:sp macro="" textlink="">
      <xdr:nvSpPr>
        <xdr:cNvPr id="865" name="フローチャート: 判断 864"/>
        <xdr:cNvSpPr/>
      </xdr:nvSpPr>
      <xdr:spPr>
        <a:xfrm>
          <a:off x="194945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34290</xdr:rowOff>
    </xdr:from>
    <xdr:ext cx="532130" cy="259080"/>
    <xdr:sp macro="" textlink="">
      <xdr:nvSpPr>
        <xdr:cNvPr id="866" name="テキスト ボックス 865"/>
        <xdr:cNvSpPr txBox="1"/>
      </xdr:nvSpPr>
      <xdr:spPr>
        <a:xfrm>
          <a:off x="19277965" y="12721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67945</xdr:rowOff>
    </xdr:from>
    <xdr:to xmlns:xdr="http://schemas.openxmlformats.org/drawingml/2006/spreadsheetDrawing">
      <xdr:col>98</xdr:col>
      <xdr:colOff>38100</xdr:colOff>
      <xdr:row>75</xdr:row>
      <xdr:rowOff>169545</xdr:rowOff>
    </xdr:to>
    <xdr:sp macro="" textlink="">
      <xdr:nvSpPr>
        <xdr:cNvPr id="867" name="フローチャート: 判断 866"/>
        <xdr:cNvSpPr/>
      </xdr:nvSpPr>
      <xdr:spPr>
        <a:xfrm>
          <a:off x="18605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14605</xdr:rowOff>
    </xdr:from>
    <xdr:ext cx="532130" cy="259080"/>
    <xdr:sp macro="" textlink="">
      <xdr:nvSpPr>
        <xdr:cNvPr id="868" name="テキスト ボックス 867"/>
        <xdr:cNvSpPr txBox="1"/>
      </xdr:nvSpPr>
      <xdr:spPr>
        <a:xfrm>
          <a:off x="18388965" y="127019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171450</xdr:rowOff>
    </xdr:from>
    <xdr:to xmlns:xdr="http://schemas.openxmlformats.org/drawingml/2006/spreadsheetDrawing">
      <xdr:col>116</xdr:col>
      <xdr:colOff>114300</xdr:colOff>
      <xdr:row>76</xdr:row>
      <xdr:rowOff>101600</xdr:rowOff>
    </xdr:to>
    <xdr:sp macro="" textlink="">
      <xdr:nvSpPr>
        <xdr:cNvPr id="874" name="楕円 873"/>
        <xdr:cNvSpPr/>
      </xdr:nvSpPr>
      <xdr:spPr>
        <a:xfrm>
          <a:off x="221107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149860</xdr:rowOff>
    </xdr:from>
    <xdr:ext cx="534670" cy="259080"/>
    <xdr:sp macro="" textlink="">
      <xdr:nvSpPr>
        <xdr:cNvPr id="875" name="繰出金該当値テキスト"/>
        <xdr:cNvSpPr txBox="1"/>
      </xdr:nvSpPr>
      <xdr:spPr>
        <a:xfrm>
          <a:off x="22212300" y="13008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52705</xdr:rowOff>
    </xdr:from>
    <xdr:to xmlns:xdr="http://schemas.openxmlformats.org/drawingml/2006/spreadsheetDrawing">
      <xdr:col>112</xdr:col>
      <xdr:colOff>38100</xdr:colOff>
      <xdr:row>76</xdr:row>
      <xdr:rowOff>154940</xdr:rowOff>
    </xdr:to>
    <xdr:sp macro="" textlink="">
      <xdr:nvSpPr>
        <xdr:cNvPr id="876" name="楕円 875"/>
        <xdr:cNvSpPr/>
      </xdr:nvSpPr>
      <xdr:spPr>
        <a:xfrm>
          <a:off x="21272500" y="13082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145415</xdr:rowOff>
    </xdr:from>
    <xdr:ext cx="532130" cy="256540"/>
    <xdr:sp macro="" textlink="">
      <xdr:nvSpPr>
        <xdr:cNvPr id="877" name="テキスト ボックス 876"/>
        <xdr:cNvSpPr txBox="1"/>
      </xdr:nvSpPr>
      <xdr:spPr>
        <a:xfrm>
          <a:off x="21055965" y="131756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64770</xdr:rowOff>
    </xdr:from>
    <xdr:to xmlns:xdr="http://schemas.openxmlformats.org/drawingml/2006/spreadsheetDrawing">
      <xdr:col>107</xdr:col>
      <xdr:colOff>101600</xdr:colOff>
      <xdr:row>76</xdr:row>
      <xdr:rowOff>166370</xdr:rowOff>
    </xdr:to>
    <xdr:sp macro="" textlink="">
      <xdr:nvSpPr>
        <xdr:cNvPr id="878" name="楕円 877"/>
        <xdr:cNvSpPr/>
      </xdr:nvSpPr>
      <xdr:spPr>
        <a:xfrm>
          <a:off x="203835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157480</xdr:rowOff>
    </xdr:from>
    <xdr:ext cx="532130" cy="256540"/>
    <xdr:sp macro="" textlink="">
      <xdr:nvSpPr>
        <xdr:cNvPr id="879" name="テキスト ボックス 878"/>
        <xdr:cNvSpPr txBox="1"/>
      </xdr:nvSpPr>
      <xdr:spPr>
        <a:xfrm>
          <a:off x="20166965" y="13187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49530</xdr:rowOff>
    </xdr:from>
    <xdr:to xmlns:xdr="http://schemas.openxmlformats.org/drawingml/2006/spreadsheetDrawing">
      <xdr:col>102</xdr:col>
      <xdr:colOff>165100</xdr:colOff>
      <xdr:row>76</xdr:row>
      <xdr:rowOff>151130</xdr:rowOff>
    </xdr:to>
    <xdr:sp macro="" textlink="">
      <xdr:nvSpPr>
        <xdr:cNvPr id="880" name="楕円 879"/>
        <xdr:cNvSpPr/>
      </xdr:nvSpPr>
      <xdr:spPr>
        <a:xfrm>
          <a:off x="19494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142240</xdr:rowOff>
    </xdr:from>
    <xdr:ext cx="532130" cy="259080"/>
    <xdr:sp macro="" textlink="">
      <xdr:nvSpPr>
        <xdr:cNvPr id="881" name="テキスト ボックス 880"/>
        <xdr:cNvSpPr txBox="1"/>
      </xdr:nvSpPr>
      <xdr:spPr>
        <a:xfrm>
          <a:off x="19277965" y="13172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39370</xdr:rowOff>
    </xdr:from>
    <xdr:to xmlns:xdr="http://schemas.openxmlformats.org/drawingml/2006/spreadsheetDrawing">
      <xdr:col>98</xdr:col>
      <xdr:colOff>38100</xdr:colOff>
      <xdr:row>76</xdr:row>
      <xdr:rowOff>140970</xdr:rowOff>
    </xdr:to>
    <xdr:sp macro="" textlink="">
      <xdr:nvSpPr>
        <xdr:cNvPr id="882" name="楕円 881"/>
        <xdr:cNvSpPr/>
      </xdr:nvSpPr>
      <xdr:spPr>
        <a:xfrm>
          <a:off x="18605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132080</xdr:rowOff>
    </xdr:from>
    <xdr:ext cx="532130" cy="256540"/>
    <xdr:sp macro="" textlink="">
      <xdr:nvSpPr>
        <xdr:cNvPr id="883" name="テキスト ボックス 882"/>
        <xdr:cNvSpPr txBox="1"/>
      </xdr:nvSpPr>
      <xdr:spPr>
        <a:xfrm>
          <a:off x="18388965" y="131622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92" name="テキスト ボックス 891"/>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95" name="テキスト ボックス 894"/>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897" name="テキスト ボックス 896"/>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9" name="テキスト ボックス 908"/>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2" name="テキスト ボックス 911"/>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15" name="テキスト ボックス 914"/>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17" name="テキスト ボックス 916"/>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6" name="テキスト ボックス 925"/>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8" name="テキスト ボックス 927"/>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30" name="テキスト ボックス 929"/>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2" name="テキスト ボックス 931"/>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本村の令和５度決算は、類似団体平均値と比較して普通建設事業費（うち新規整備）及び積立金以外の項目で下回る状況にある。</a:t>
          </a:r>
        </a:p>
        <a:p>
          <a:r>
            <a:rPr kumimoji="1" lang="ja-JP" altLang="en-US" sz="1300">
              <a:latin typeface="ＭＳ Ｐゴシック"/>
              <a:ea typeface="ＭＳ Ｐゴシック"/>
            </a:rPr>
            <a:t>　普通建設事業費については今帰仁小学校校舎建設事業、積立金は繰越金やふるさと納税の増によるものである。</a:t>
          </a:r>
        </a:p>
        <a:p>
          <a:r>
            <a:rPr kumimoji="1" lang="ja-JP" altLang="en-US" sz="1300">
              <a:latin typeface="ＭＳ Ｐゴシック"/>
              <a:ea typeface="ＭＳ Ｐゴシック"/>
            </a:rPr>
            <a:t> </a:t>
          </a:r>
        </a:p>
        <a:p>
          <a:r>
            <a:rPr kumimoji="1" lang="ja-JP" altLang="en-US" sz="1300">
              <a:latin typeface="ＭＳ Ｐゴシック"/>
              <a:ea typeface="ＭＳ Ｐゴシック"/>
            </a:rPr>
            <a:t>　対前年比で特に増加している項目は、人件費</a:t>
          </a:r>
          <a:r>
            <a:rPr kumimoji="1" lang="en-US" altLang="ja-JP" sz="1300">
              <a:latin typeface="ＭＳ Ｐゴシック"/>
              <a:ea typeface="ＭＳ Ｐゴシック"/>
            </a:rPr>
            <a:t>4,620</a:t>
          </a:r>
          <a:r>
            <a:rPr kumimoji="1" lang="ja-JP" altLang="en-US" sz="1300">
              <a:latin typeface="ＭＳ Ｐゴシック"/>
              <a:ea typeface="ＭＳ Ｐゴシック"/>
            </a:rPr>
            <a:t>円、補助費等</a:t>
          </a:r>
          <a:r>
            <a:rPr kumimoji="1" lang="en-US" altLang="ja-JP" sz="1300">
              <a:latin typeface="ＭＳ Ｐゴシック"/>
              <a:ea typeface="ＭＳ Ｐゴシック"/>
            </a:rPr>
            <a:t>16,001</a:t>
          </a:r>
          <a:r>
            <a:rPr kumimoji="1" lang="ja-JP" altLang="en-US" sz="1300">
              <a:latin typeface="ＭＳ Ｐゴシック"/>
              <a:ea typeface="ＭＳ Ｐゴシック"/>
            </a:rPr>
            <a:t>円、積立金</a:t>
          </a:r>
          <a:r>
            <a:rPr kumimoji="1" lang="en-US" altLang="ja-JP" sz="1300">
              <a:latin typeface="ＭＳ Ｐゴシック"/>
              <a:ea typeface="ＭＳ Ｐゴシック"/>
            </a:rPr>
            <a:t>60,589</a:t>
          </a:r>
          <a:r>
            <a:rPr kumimoji="1" lang="ja-JP" altLang="en-US" sz="1300">
              <a:latin typeface="ＭＳ Ｐゴシック"/>
              <a:ea typeface="ＭＳ Ｐゴシック"/>
            </a:rPr>
            <a:t>円、操出金</a:t>
          </a:r>
          <a:r>
            <a:rPr kumimoji="1" lang="en-US" altLang="ja-JP" sz="1300">
              <a:latin typeface="ＭＳ Ｐゴシック"/>
              <a:ea typeface="ＭＳ Ｐゴシック"/>
            </a:rPr>
            <a:t>6,982</a:t>
          </a:r>
          <a:r>
            <a:rPr kumimoji="1" lang="ja-JP" altLang="en-US" sz="1300">
              <a:latin typeface="ＭＳ Ｐゴシック"/>
              <a:ea typeface="ＭＳ Ｐゴシック"/>
            </a:rPr>
            <a:t>円で、これは人事院勧告に伴う給与改定、価格高騰重点支援交付金、国民健康保険会計への操出金の増等の影響によるものである。減少している項目は、物件費</a:t>
          </a:r>
          <a:r>
            <a:rPr kumimoji="1" lang="en-US" altLang="ja-JP" sz="1300">
              <a:latin typeface="ＭＳ Ｐゴシック"/>
              <a:ea typeface="ＭＳ Ｐゴシック"/>
            </a:rPr>
            <a:t>9,329</a:t>
          </a:r>
          <a:r>
            <a:rPr kumimoji="1" lang="ja-JP" altLang="en-US" sz="1300">
              <a:latin typeface="ＭＳ Ｐゴシック"/>
              <a:ea typeface="ＭＳ Ｐゴシック"/>
            </a:rPr>
            <a:t>円、扶助費</a:t>
          </a:r>
          <a:r>
            <a:rPr kumimoji="1" lang="en-US" altLang="ja-JP" sz="1300">
              <a:latin typeface="ＭＳ Ｐゴシック"/>
              <a:ea typeface="ＭＳ Ｐゴシック"/>
            </a:rPr>
            <a:t>25,839</a:t>
          </a:r>
          <a:r>
            <a:rPr kumimoji="1" lang="ja-JP" altLang="en-US" sz="1300">
              <a:latin typeface="ＭＳ Ｐゴシック"/>
              <a:ea typeface="ＭＳ Ｐゴシック"/>
            </a:rPr>
            <a:t>円、普通建設事業費（うち新規整備）</a:t>
          </a:r>
          <a:r>
            <a:rPr kumimoji="1" lang="en-US" altLang="ja-JP" sz="1300">
              <a:latin typeface="ＭＳ Ｐゴシック"/>
              <a:ea typeface="ＭＳ Ｐゴシック"/>
            </a:rPr>
            <a:t>70,108</a:t>
          </a:r>
          <a:r>
            <a:rPr kumimoji="1" lang="ja-JP" altLang="en-US" sz="1300">
              <a:latin typeface="ＭＳ Ｐゴシック"/>
              <a:ea typeface="ＭＳ Ｐゴシック"/>
            </a:rPr>
            <a:t>円で、それぞれ新庁舎備品等移設及び購入費の減、課税世帯に対する給付金等地方創生臨時交付金事業の減、湧川第</a:t>
          </a:r>
          <a:r>
            <a:rPr kumimoji="1" lang="en-US" altLang="ja-JP" sz="1300">
              <a:latin typeface="ＭＳ Ｐゴシック"/>
              <a:ea typeface="ＭＳ Ｐゴシック"/>
            </a:rPr>
            <a:t>2</a:t>
          </a:r>
          <a:r>
            <a:rPr kumimoji="1" lang="ja-JP" altLang="en-US" sz="1300">
              <a:latin typeface="ＭＳ Ｐゴシック"/>
              <a:ea typeface="ＭＳ Ｐゴシック"/>
            </a:rPr>
            <a:t>団地新築事業等の減による。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沖縄県今帰仁村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9,286
9,202
39.94
8,808,823
8,084,645
548,146
3,359,329
4,014,030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820" cy="256540"/>
    <xdr:sp macro="" textlink="">
      <xdr:nvSpPr>
        <xdr:cNvPr id="42" name="テキスト ボックス 41"/>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820" cy="259080"/>
    <xdr:sp macro="" textlink="">
      <xdr:nvSpPr>
        <xdr:cNvPr id="44" name="テキスト ボックス 43"/>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820" cy="259080"/>
    <xdr:sp macro="" textlink="">
      <xdr:nvSpPr>
        <xdr:cNvPr id="46" name="テキスト ボックス 45"/>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6540"/>
    <xdr:sp macro="" textlink="">
      <xdr:nvSpPr>
        <xdr:cNvPr id="48" name="テキスト ボックス 47"/>
        <xdr:cNvSpPr txBox="1"/>
      </xdr:nvSpPr>
      <xdr:spPr>
        <a:xfrm>
          <a:off x="230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6540"/>
    <xdr:sp macro="" textlink="">
      <xdr:nvSpPr>
        <xdr:cNvPr id="54" name="テキスト ボックス 53"/>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58420</xdr:rowOff>
    </xdr:from>
    <xdr:to xmlns:xdr="http://schemas.openxmlformats.org/drawingml/2006/spreadsheetDrawing">
      <xdr:col>24</xdr:col>
      <xdr:colOff>62865</xdr:colOff>
      <xdr:row>38</xdr:row>
      <xdr:rowOff>158115</xdr:rowOff>
    </xdr:to>
    <xdr:cxnSp macro="">
      <xdr:nvCxnSpPr>
        <xdr:cNvPr id="56" name="直線コネクタ 55"/>
        <xdr:cNvCxnSpPr/>
      </xdr:nvCxnSpPr>
      <xdr:spPr>
        <a:xfrm flipV="1">
          <a:off x="46335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161925</xdr:rowOff>
    </xdr:from>
    <xdr:ext cx="469900" cy="259080"/>
    <xdr:sp macro="" textlink="">
      <xdr:nvSpPr>
        <xdr:cNvPr id="57" name="議会費最小値テキスト"/>
        <xdr:cNvSpPr txBox="1"/>
      </xdr:nvSpPr>
      <xdr:spPr>
        <a:xfrm>
          <a:off x="46863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158115</xdr:rowOff>
    </xdr:from>
    <xdr:to xmlns:xdr="http://schemas.openxmlformats.org/drawingml/2006/spreadsheetDrawing">
      <xdr:col>24</xdr:col>
      <xdr:colOff>152400</xdr:colOff>
      <xdr:row>38</xdr:row>
      <xdr:rowOff>158115</xdr:rowOff>
    </xdr:to>
    <xdr:cxnSp macro="">
      <xdr:nvCxnSpPr>
        <xdr:cNvPr id="58" name="直線コネクタ 57"/>
        <xdr:cNvCxnSpPr/>
      </xdr:nvCxnSpPr>
      <xdr:spPr>
        <a:xfrm>
          <a:off x="4546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5080</xdr:rowOff>
    </xdr:from>
    <xdr:ext cx="534670" cy="259080"/>
    <xdr:sp macro="" textlink="">
      <xdr:nvSpPr>
        <xdr:cNvPr id="59" name="議会費最大値テキスト"/>
        <xdr:cNvSpPr txBox="1"/>
      </xdr:nvSpPr>
      <xdr:spPr>
        <a:xfrm>
          <a:off x="46863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58420</xdr:rowOff>
    </xdr:from>
    <xdr:to xmlns:xdr="http://schemas.openxmlformats.org/drawingml/2006/spreadsheetDrawing">
      <xdr:col>24</xdr:col>
      <xdr:colOff>152400</xdr:colOff>
      <xdr:row>30</xdr:row>
      <xdr:rowOff>58420</xdr:rowOff>
    </xdr:to>
    <xdr:cxnSp macro="">
      <xdr:nvCxnSpPr>
        <xdr:cNvPr id="60" name="直線コネクタ 59"/>
        <xdr:cNvCxnSpPr/>
      </xdr:nvCxnSpPr>
      <xdr:spPr>
        <a:xfrm>
          <a:off x="4546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142240</xdr:rowOff>
    </xdr:from>
    <xdr:to xmlns:xdr="http://schemas.openxmlformats.org/drawingml/2006/spreadsheetDrawing">
      <xdr:col>24</xdr:col>
      <xdr:colOff>63500</xdr:colOff>
      <xdr:row>38</xdr:row>
      <xdr:rowOff>34290</xdr:rowOff>
    </xdr:to>
    <xdr:cxnSp macro="">
      <xdr:nvCxnSpPr>
        <xdr:cNvPr id="61" name="直線コネクタ 60"/>
        <xdr:cNvCxnSpPr/>
      </xdr:nvCxnSpPr>
      <xdr:spPr>
        <a:xfrm flipV="1">
          <a:off x="3797300" y="648589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102870</xdr:rowOff>
    </xdr:from>
    <xdr:ext cx="534670" cy="259080"/>
    <xdr:sp macro="" textlink="">
      <xdr:nvSpPr>
        <xdr:cNvPr id="62" name="議会費平均値テキスト"/>
        <xdr:cNvSpPr txBox="1"/>
      </xdr:nvSpPr>
      <xdr:spPr>
        <a:xfrm>
          <a:off x="4686300" y="5932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80010</xdr:rowOff>
    </xdr:from>
    <xdr:to xmlns:xdr="http://schemas.openxmlformats.org/drawingml/2006/spreadsheetDrawing">
      <xdr:col>24</xdr:col>
      <xdr:colOff>114300</xdr:colOff>
      <xdr:row>36</xdr:row>
      <xdr:rowOff>10160</xdr:rowOff>
    </xdr:to>
    <xdr:sp macro="" textlink="">
      <xdr:nvSpPr>
        <xdr:cNvPr id="63" name="フローチャート: 判断 62"/>
        <xdr:cNvSpPr/>
      </xdr:nvSpPr>
      <xdr:spPr>
        <a:xfrm>
          <a:off x="4584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34290</xdr:rowOff>
    </xdr:from>
    <xdr:to xmlns:xdr="http://schemas.openxmlformats.org/drawingml/2006/spreadsheetDrawing">
      <xdr:col>19</xdr:col>
      <xdr:colOff>177800</xdr:colOff>
      <xdr:row>38</xdr:row>
      <xdr:rowOff>58420</xdr:rowOff>
    </xdr:to>
    <xdr:cxnSp macro="">
      <xdr:nvCxnSpPr>
        <xdr:cNvPr id="64" name="直線コネクタ 63"/>
        <xdr:cNvCxnSpPr/>
      </xdr:nvCxnSpPr>
      <xdr:spPr>
        <a:xfrm flipV="1">
          <a:off x="2908300" y="6549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118745</xdr:rowOff>
    </xdr:from>
    <xdr:to xmlns:xdr="http://schemas.openxmlformats.org/drawingml/2006/spreadsheetDrawing">
      <xdr:col>20</xdr:col>
      <xdr:colOff>38100</xdr:colOff>
      <xdr:row>36</xdr:row>
      <xdr:rowOff>48895</xdr:rowOff>
    </xdr:to>
    <xdr:sp macro="" textlink="">
      <xdr:nvSpPr>
        <xdr:cNvPr id="65" name="フローチャート: 判断 64"/>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65405</xdr:rowOff>
    </xdr:from>
    <xdr:ext cx="532130" cy="256540"/>
    <xdr:sp macro="" textlink="">
      <xdr:nvSpPr>
        <xdr:cNvPr id="66" name="テキスト ボックス 65"/>
        <xdr:cNvSpPr txBox="1"/>
      </xdr:nvSpPr>
      <xdr:spPr>
        <a:xfrm>
          <a:off x="3529965" y="58947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46355</xdr:rowOff>
    </xdr:from>
    <xdr:to xmlns:xdr="http://schemas.openxmlformats.org/drawingml/2006/spreadsheetDrawing">
      <xdr:col>15</xdr:col>
      <xdr:colOff>50800</xdr:colOff>
      <xdr:row>38</xdr:row>
      <xdr:rowOff>58420</xdr:rowOff>
    </xdr:to>
    <xdr:cxnSp macro="">
      <xdr:nvCxnSpPr>
        <xdr:cNvPr id="67" name="直線コネクタ 66"/>
        <xdr:cNvCxnSpPr/>
      </xdr:nvCxnSpPr>
      <xdr:spPr>
        <a:xfrm>
          <a:off x="2019300" y="65614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95885</xdr:rowOff>
    </xdr:from>
    <xdr:ext cx="532130" cy="259080"/>
    <xdr:sp macro="" textlink="">
      <xdr:nvSpPr>
        <xdr:cNvPr id="69" name="テキスト ボックス 68"/>
        <xdr:cNvSpPr txBox="1"/>
      </xdr:nvSpPr>
      <xdr:spPr>
        <a:xfrm>
          <a:off x="2640965" y="5925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170180</xdr:rowOff>
    </xdr:from>
    <xdr:to xmlns:xdr="http://schemas.openxmlformats.org/drawingml/2006/spreadsheetDrawing">
      <xdr:col>10</xdr:col>
      <xdr:colOff>114300</xdr:colOff>
      <xdr:row>38</xdr:row>
      <xdr:rowOff>46355</xdr:rowOff>
    </xdr:to>
    <xdr:cxnSp macro="">
      <xdr:nvCxnSpPr>
        <xdr:cNvPr id="70" name="直線コネクタ 69"/>
        <xdr:cNvCxnSpPr/>
      </xdr:nvCxnSpPr>
      <xdr:spPr>
        <a:xfrm>
          <a:off x="1130300" y="65138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158750</xdr:rowOff>
    </xdr:from>
    <xdr:to xmlns:xdr="http://schemas.openxmlformats.org/drawingml/2006/spreadsheetDrawing">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105410</xdr:rowOff>
    </xdr:from>
    <xdr:ext cx="532130" cy="259080"/>
    <xdr:sp macro="" textlink="">
      <xdr:nvSpPr>
        <xdr:cNvPr id="72" name="テキスト ボックス 71"/>
        <xdr:cNvSpPr txBox="1"/>
      </xdr:nvSpPr>
      <xdr:spPr>
        <a:xfrm>
          <a:off x="1751965" y="59347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99060</xdr:rowOff>
    </xdr:from>
    <xdr:to xmlns:xdr="http://schemas.openxmlformats.org/drawingml/2006/spreadsheetDrawing">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45720</xdr:rowOff>
    </xdr:from>
    <xdr:ext cx="532130" cy="259080"/>
    <xdr:sp macro="" textlink="">
      <xdr:nvSpPr>
        <xdr:cNvPr id="74" name="テキスト ボックス 73"/>
        <xdr:cNvSpPr txBox="1"/>
      </xdr:nvSpPr>
      <xdr:spPr>
        <a:xfrm>
          <a:off x="862965" y="5875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91440</xdr:rowOff>
    </xdr:from>
    <xdr:to xmlns:xdr="http://schemas.openxmlformats.org/drawingml/2006/spreadsheetDrawing">
      <xdr:col>24</xdr:col>
      <xdr:colOff>114300</xdr:colOff>
      <xdr:row>38</xdr:row>
      <xdr:rowOff>21590</xdr:rowOff>
    </xdr:to>
    <xdr:sp macro="" textlink="">
      <xdr:nvSpPr>
        <xdr:cNvPr id="80" name="楕円 79"/>
        <xdr:cNvSpPr/>
      </xdr:nvSpPr>
      <xdr:spPr>
        <a:xfrm>
          <a:off x="4584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69850</xdr:rowOff>
    </xdr:from>
    <xdr:ext cx="469900" cy="259080"/>
    <xdr:sp macro="" textlink="">
      <xdr:nvSpPr>
        <xdr:cNvPr id="81" name="議会費該当値テキスト"/>
        <xdr:cNvSpPr txBox="1"/>
      </xdr:nvSpPr>
      <xdr:spPr>
        <a:xfrm>
          <a:off x="468630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154940</xdr:rowOff>
    </xdr:from>
    <xdr:to xmlns:xdr="http://schemas.openxmlformats.org/drawingml/2006/spreadsheetDrawing">
      <xdr:col>20</xdr:col>
      <xdr:colOff>38100</xdr:colOff>
      <xdr:row>38</xdr:row>
      <xdr:rowOff>85090</xdr:rowOff>
    </xdr:to>
    <xdr:sp macro="" textlink="">
      <xdr:nvSpPr>
        <xdr:cNvPr id="82" name="楕円 81"/>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76200</xdr:rowOff>
    </xdr:from>
    <xdr:ext cx="467360" cy="256540"/>
    <xdr:sp macro="" textlink="">
      <xdr:nvSpPr>
        <xdr:cNvPr id="83" name="テキスト ボックス 82"/>
        <xdr:cNvSpPr txBox="1"/>
      </xdr:nvSpPr>
      <xdr:spPr>
        <a:xfrm>
          <a:off x="3562350" y="6591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7620</xdr:rowOff>
    </xdr:from>
    <xdr:to xmlns:xdr="http://schemas.openxmlformats.org/drawingml/2006/spreadsheetDrawing">
      <xdr:col>15</xdr:col>
      <xdr:colOff>101600</xdr:colOff>
      <xdr:row>38</xdr:row>
      <xdr:rowOff>109220</xdr:rowOff>
    </xdr:to>
    <xdr:sp macro="" textlink="">
      <xdr:nvSpPr>
        <xdr:cNvPr id="84" name="楕円 83"/>
        <xdr:cNvSpPr/>
      </xdr:nvSpPr>
      <xdr:spPr>
        <a:xfrm>
          <a:off x="2857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100330</xdr:rowOff>
    </xdr:from>
    <xdr:ext cx="467360" cy="256540"/>
    <xdr:sp macro="" textlink="">
      <xdr:nvSpPr>
        <xdr:cNvPr id="85" name="テキスト ボックス 84"/>
        <xdr:cNvSpPr txBox="1"/>
      </xdr:nvSpPr>
      <xdr:spPr>
        <a:xfrm>
          <a:off x="2673350" y="66154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167005</xdr:rowOff>
    </xdr:from>
    <xdr:to xmlns:xdr="http://schemas.openxmlformats.org/drawingml/2006/spreadsheetDrawing">
      <xdr:col>10</xdr:col>
      <xdr:colOff>165100</xdr:colOff>
      <xdr:row>38</xdr:row>
      <xdr:rowOff>97790</xdr:rowOff>
    </xdr:to>
    <xdr:sp macro="" textlink="">
      <xdr:nvSpPr>
        <xdr:cNvPr id="86" name="楕円 85"/>
        <xdr:cNvSpPr/>
      </xdr:nvSpPr>
      <xdr:spPr>
        <a:xfrm>
          <a:off x="1968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88265</xdr:rowOff>
    </xdr:from>
    <xdr:ext cx="467360" cy="256540"/>
    <xdr:sp macro="" textlink="">
      <xdr:nvSpPr>
        <xdr:cNvPr id="87" name="テキスト ボックス 86"/>
        <xdr:cNvSpPr txBox="1"/>
      </xdr:nvSpPr>
      <xdr:spPr>
        <a:xfrm>
          <a:off x="1784350" y="66033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119380</xdr:rowOff>
    </xdr:from>
    <xdr:to xmlns:xdr="http://schemas.openxmlformats.org/drawingml/2006/spreadsheetDrawing">
      <xdr:col>6</xdr:col>
      <xdr:colOff>38100</xdr:colOff>
      <xdr:row>38</xdr:row>
      <xdr:rowOff>49530</xdr:rowOff>
    </xdr:to>
    <xdr:sp macro="" textlink="">
      <xdr:nvSpPr>
        <xdr:cNvPr id="88" name="楕円 87"/>
        <xdr:cNvSpPr/>
      </xdr:nvSpPr>
      <xdr:spPr>
        <a:xfrm>
          <a:off x="107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40640</xdr:rowOff>
    </xdr:from>
    <xdr:ext cx="467360" cy="256540"/>
    <xdr:sp macro="" textlink="">
      <xdr:nvSpPr>
        <xdr:cNvPr id="89" name="テキスト ボックス 88"/>
        <xdr:cNvSpPr txBox="1"/>
      </xdr:nvSpPr>
      <xdr:spPr>
        <a:xfrm>
          <a:off x="895350" y="65557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6380" cy="259080"/>
    <xdr:sp macro="" textlink="">
      <xdr:nvSpPr>
        <xdr:cNvPr id="101" name="テキスト ボックス 100"/>
        <xdr:cNvSpPr txBox="1"/>
      </xdr:nvSpPr>
      <xdr:spPr>
        <a:xfrm>
          <a:off x="513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090" cy="256540"/>
    <xdr:sp macro="" textlink="">
      <xdr:nvSpPr>
        <xdr:cNvPr id="103" name="テキスト ボックス 102"/>
        <xdr:cNvSpPr txBox="1"/>
      </xdr:nvSpPr>
      <xdr:spPr>
        <a:xfrm>
          <a:off x="166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090" cy="259080"/>
    <xdr:sp macro="" textlink="">
      <xdr:nvSpPr>
        <xdr:cNvPr id="105" name="テキスト ボックス 104"/>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090" cy="256540"/>
    <xdr:sp macro="" textlink="">
      <xdr:nvSpPr>
        <xdr:cNvPr id="107" name="テキスト ボックス 106"/>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090" cy="258445"/>
    <xdr:sp macro="" textlink="">
      <xdr:nvSpPr>
        <xdr:cNvPr id="109" name="テキスト ボックス 108"/>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3260" cy="259080"/>
    <xdr:sp macro="" textlink="">
      <xdr:nvSpPr>
        <xdr:cNvPr id="111" name="テキスト ボックス 110"/>
        <xdr:cNvSpPr txBox="1"/>
      </xdr:nvSpPr>
      <xdr:spPr>
        <a:xfrm>
          <a:off x="76200" y="843915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3" name="テキスト ボックス 112"/>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82550</xdr:rowOff>
    </xdr:from>
    <xdr:to xmlns:xdr="http://schemas.openxmlformats.org/drawingml/2006/spreadsheetDrawing">
      <xdr:col>24</xdr:col>
      <xdr:colOff>62865</xdr:colOff>
      <xdr:row>58</xdr:row>
      <xdr:rowOff>127635</xdr:rowOff>
    </xdr:to>
    <xdr:cxnSp macro="">
      <xdr:nvCxnSpPr>
        <xdr:cNvPr id="115" name="直線コネクタ 114"/>
        <xdr:cNvCxnSpPr/>
      </xdr:nvCxnSpPr>
      <xdr:spPr>
        <a:xfrm flipV="1">
          <a:off x="46335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6540"/>
    <xdr:sp macro="" textlink="">
      <xdr:nvSpPr>
        <xdr:cNvPr id="116" name="総務費最小値テキスト"/>
        <xdr:cNvSpPr txBox="1"/>
      </xdr:nvSpPr>
      <xdr:spPr>
        <a:xfrm>
          <a:off x="4686300" y="100761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7" name="直線コネクタ 116"/>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29210</xdr:rowOff>
    </xdr:from>
    <xdr:ext cx="598805" cy="256540"/>
    <xdr:sp macro="" textlink="">
      <xdr:nvSpPr>
        <xdr:cNvPr id="118" name="総務費最大値テキスト"/>
        <xdr:cNvSpPr txBox="1"/>
      </xdr:nvSpPr>
      <xdr:spPr>
        <a:xfrm>
          <a:off x="4686300" y="84302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82550</xdr:rowOff>
    </xdr:from>
    <xdr:to xmlns:xdr="http://schemas.openxmlformats.org/drawingml/2006/spreadsheetDrawing">
      <xdr:col>24</xdr:col>
      <xdr:colOff>152400</xdr:colOff>
      <xdr:row>50</xdr:row>
      <xdr:rowOff>82550</xdr:rowOff>
    </xdr:to>
    <xdr:cxnSp macro="">
      <xdr:nvCxnSpPr>
        <xdr:cNvPr id="119" name="直線コネクタ 118"/>
        <xdr:cNvCxnSpPr/>
      </xdr:nvCxnSpPr>
      <xdr:spPr>
        <a:xfrm>
          <a:off x="4546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102870</xdr:rowOff>
    </xdr:from>
    <xdr:to xmlns:xdr="http://schemas.openxmlformats.org/drawingml/2006/spreadsheetDrawing">
      <xdr:col>24</xdr:col>
      <xdr:colOff>63500</xdr:colOff>
      <xdr:row>56</xdr:row>
      <xdr:rowOff>165100</xdr:rowOff>
    </xdr:to>
    <xdr:cxnSp macro="">
      <xdr:nvCxnSpPr>
        <xdr:cNvPr id="120" name="直線コネクタ 119"/>
        <xdr:cNvCxnSpPr/>
      </xdr:nvCxnSpPr>
      <xdr:spPr>
        <a:xfrm>
          <a:off x="3797300" y="970407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150495</xdr:rowOff>
    </xdr:from>
    <xdr:ext cx="598805" cy="259080"/>
    <xdr:sp macro="" textlink="">
      <xdr:nvSpPr>
        <xdr:cNvPr id="121" name="総務費平均値テキスト"/>
        <xdr:cNvSpPr txBox="1"/>
      </xdr:nvSpPr>
      <xdr:spPr>
        <a:xfrm>
          <a:off x="4686300" y="9751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xdr:rowOff>
    </xdr:from>
    <xdr:to xmlns:xdr="http://schemas.openxmlformats.org/drawingml/2006/spreadsheetDrawing">
      <xdr:col>24</xdr:col>
      <xdr:colOff>114300</xdr:colOff>
      <xdr:row>57</xdr:row>
      <xdr:rowOff>102235</xdr:rowOff>
    </xdr:to>
    <xdr:sp macro="" textlink="">
      <xdr:nvSpPr>
        <xdr:cNvPr id="122" name="フローチャート: 判断 121"/>
        <xdr:cNvSpPr/>
      </xdr:nvSpPr>
      <xdr:spPr>
        <a:xfrm>
          <a:off x="4584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102870</xdr:rowOff>
    </xdr:from>
    <xdr:to xmlns:xdr="http://schemas.openxmlformats.org/drawingml/2006/spreadsheetDrawing">
      <xdr:col>19</xdr:col>
      <xdr:colOff>177800</xdr:colOff>
      <xdr:row>57</xdr:row>
      <xdr:rowOff>17780</xdr:rowOff>
    </xdr:to>
    <xdr:cxnSp macro="">
      <xdr:nvCxnSpPr>
        <xdr:cNvPr id="123" name="直線コネクタ 122"/>
        <xdr:cNvCxnSpPr/>
      </xdr:nvCxnSpPr>
      <xdr:spPr>
        <a:xfrm flipV="1">
          <a:off x="2908300" y="97040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161290</xdr:rowOff>
    </xdr:from>
    <xdr:to xmlns:xdr="http://schemas.openxmlformats.org/drawingml/2006/spreadsheetDrawing">
      <xdr:col>20</xdr:col>
      <xdr:colOff>38100</xdr:colOff>
      <xdr:row>57</xdr:row>
      <xdr:rowOff>91440</xdr:rowOff>
    </xdr:to>
    <xdr:sp macro="" textlink="">
      <xdr:nvSpPr>
        <xdr:cNvPr id="124" name="フローチャート: 判断 123"/>
        <xdr:cNvSpPr/>
      </xdr:nvSpPr>
      <xdr:spPr>
        <a:xfrm>
          <a:off x="3746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82550</xdr:rowOff>
    </xdr:from>
    <xdr:ext cx="596265" cy="259080"/>
    <xdr:sp macro="" textlink="">
      <xdr:nvSpPr>
        <xdr:cNvPr id="125" name="テキスト ボックス 124"/>
        <xdr:cNvSpPr txBox="1"/>
      </xdr:nvSpPr>
      <xdr:spPr>
        <a:xfrm>
          <a:off x="3497580" y="98552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17780</xdr:rowOff>
    </xdr:from>
    <xdr:to xmlns:xdr="http://schemas.openxmlformats.org/drawingml/2006/spreadsheetDrawing">
      <xdr:col>15</xdr:col>
      <xdr:colOff>50800</xdr:colOff>
      <xdr:row>57</xdr:row>
      <xdr:rowOff>167005</xdr:rowOff>
    </xdr:to>
    <xdr:cxnSp macro="">
      <xdr:nvCxnSpPr>
        <xdr:cNvPr id="126" name="直線コネクタ 125"/>
        <xdr:cNvCxnSpPr/>
      </xdr:nvCxnSpPr>
      <xdr:spPr>
        <a:xfrm flipV="1">
          <a:off x="2019300" y="979043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119380</xdr:rowOff>
    </xdr:from>
    <xdr:to xmlns:xdr="http://schemas.openxmlformats.org/drawingml/2006/spreadsheetDrawing">
      <xdr:col>15</xdr:col>
      <xdr:colOff>101600</xdr:colOff>
      <xdr:row>57</xdr:row>
      <xdr:rowOff>49530</xdr:rowOff>
    </xdr:to>
    <xdr:sp macro="" textlink="">
      <xdr:nvSpPr>
        <xdr:cNvPr id="127" name="フローチャート: 判断 126"/>
        <xdr:cNvSpPr/>
      </xdr:nvSpPr>
      <xdr:spPr>
        <a:xfrm>
          <a:off x="2857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66040</xdr:rowOff>
    </xdr:from>
    <xdr:ext cx="596265" cy="256540"/>
    <xdr:sp macro="" textlink="">
      <xdr:nvSpPr>
        <xdr:cNvPr id="128" name="テキスト ボックス 127"/>
        <xdr:cNvSpPr txBox="1"/>
      </xdr:nvSpPr>
      <xdr:spPr>
        <a:xfrm>
          <a:off x="2608580" y="94957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167005</xdr:rowOff>
    </xdr:from>
    <xdr:to xmlns:xdr="http://schemas.openxmlformats.org/drawingml/2006/spreadsheetDrawing">
      <xdr:col>10</xdr:col>
      <xdr:colOff>114300</xdr:colOff>
      <xdr:row>58</xdr:row>
      <xdr:rowOff>34290</xdr:rowOff>
    </xdr:to>
    <xdr:cxnSp macro="">
      <xdr:nvCxnSpPr>
        <xdr:cNvPr id="129" name="直線コネクタ 128"/>
        <xdr:cNvCxnSpPr/>
      </xdr:nvCxnSpPr>
      <xdr:spPr>
        <a:xfrm flipV="1">
          <a:off x="1130300" y="99396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10160</xdr:rowOff>
    </xdr:from>
    <xdr:to xmlns:xdr="http://schemas.openxmlformats.org/drawingml/2006/spreadsheetDrawing">
      <xdr:col>10</xdr:col>
      <xdr:colOff>165100</xdr:colOff>
      <xdr:row>56</xdr:row>
      <xdr:rowOff>111760</xdr:rowOff>
    </xdr:to>
    <xdr:sp macro="" textlink="">
      <xdr:nvSpPr>
        <xdr:cNvPr id="130" name="フローチャート: 判断 129"/>
        <xdr:cNvSpPr/>
      </xdr:nvSpPr>
      <xdr:spPr>
        <a:xfrm>
          <a:off x="196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128270</xdr:rowOff>
    </xdr:from>
    <xdr:ext cx="596265" cy="259080"/>
    <xdr:sp macro="" textlink="">
      <xdr:nvSpPr>
        <xdr:cNvPr id="131" name="テキスト ボックス 130"/>
        <xdr:cNvSpPr txBox="1"/>
      </xdr:nvSpPr>
      <xdr:spPr>
        <a:xfrm>
          <a:off x="1719580" y="93865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4445</xdr:rowOff>
    </xdr:to>
    <xdr:sp macro="" textlink="">
      <xdr:nvSpPr>
        <xdr:cNvPr id="132" name="フローチャート: 判断 131"/>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20955</xdr:rowOff>
    </xdr:from>
    <xdr:ext cx="596265" cy="256540"/>
    <xdr:sp macro="" textlink="">
      <xdr:nvSpPr>
        <xdr:cNvPr id="133" name="テキスト ボックス 132"/>
        <xdr:cNvSpPr txBox="1"/>
      </xdr:nvSpPr>
      <xdr:spPr>
        <a:xfrm>
          <a:off x="830580" y="9622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114300</xdr:rowOff>
    </xdr:from>
    <xdr:to xmlns:xdr="http://schemas.openxmlformats.org/drawingml/2006/spreadsheetDrawing">
      <xdr:col>24</xdr:col>
      <xdr:colOff>114300</xdr:colOff>
      <xdr:row>57</xdr:row>
      <xdr:rowOff>44450</xdr:rowOff>
    </xdr:to>
    <xdr:sp macro="" textlink="">
      <xdr:nvSpPr>
        <xdr:cNvPr id="139" name="楕円 138"/>
        <xdr:cNvSpPr/>
      </xdr:nvSpPr>
      <xdr:spPr>
        <a:xfrm>
          <a:off x="45847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137160</xdr:rowOff>
    </xdr:from>
    <xdr:ext cx="598805" cy="259080"/>
    <xdr:sp macro="" textlink="">
      <xdr:nvSpPr>
        <xdr:cNvPr id="140" name="総務費該当値テキスト"/>
        <xdr:cNvSpPr txBox="1"/>
      </xdr:nvSpPr>
      <xdr:spPr>
        <a:xfrm>
          <a:off x="4686300" y="9566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52070</xdr:rowOff>
    </xdr:from>
    <xdr:to xmlns:xdr="http://schemas.openxmlformats.org/drawingml/2006/spreadsheetDrawing">
      <xdr:col>20</xdr:col>
      <xdr:colOff>38100</xdr:colOff>
      <xdr:row>56</xdr:row>
      <xdr:rowOff>153670</xdr:rowOff>
    </xdr:to>
    <xdr:sp macro="" textlink="">
      <xdr:nvSpPr>
        <xdr:cNvPr id="141" name="楕円 140"/>
        <xdr:cNvSpPr/>
      </xdr:nvSpPr>
      <xdr:spPr>
        <a:xfrm>
          <a:off x="3746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170180</xdr:rowOff>
    </xdr:from>
    <xdr:ext cx="596265" cy="259080"/>
    <xdr:sp macro="" textlink="">
      <xdr:nvSpPr>
        <xdr:cNvPr id="142" name="テキスト ボックス 141"/>
        <xdr:cNvSpPr txBox="1"/>
      </xdr:nvSpPr>
      <xdr:spPr>
        <a:xfrm>
          <a:off x="3497580" y="94284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137795</xdr:rowOff>
    </xdr:from>
    <xdr:to xmlns:xdr="http://schemas.openxmlformats.org/drawingml/2006/spreadsheetDrawing">
      <xdr:col>15</xdr:col>
      <xdr:colOff>101600</xdr:colOff>
      <xdr:row>57</xdr:row>
      <xdr:rowOff>67945</xdr:rowOff>
    </xdr:to>
    <xdr:sp macro="" textlink="">
      <xdr:nvSpPr>
        <xdr:cNvPr id="143" name="楕円 142"/>
        <xdr:cNvSpPr/>
      </xdr:nvSpPr>
      <xdr:spPr>
        <a:xfrm>
          <a:off x="2857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59055</xdr:rowOff>
    </xdr:from>
    <xdr:ext cx="596265" cy="259080"/>
    <xdr:sp macro="" textlink="">
      <xdr:nvSpPr>
        <xdr:cNvPr id="144" name="テキスト ボックス 143"/>
        <xdr:cNvSpPr txBox="1"/>
      </xdr:nvSpPr>
      <xdr:spPr>
        <a:xfrm>
          <a:off x="2608580" y="98317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116205</xdr:rowOff>
    </xdr:from>
    <xdr:to xmlns:xdr="http://schemas.openxmlformats.org/drawingml/2006/spreadsheetDrawing">
      <xdr:col>10</xdr:col>
      <xdr:colOff>165100</xdr:colOff>
      <xdr:row>58</xdr:row>
      <xdr:rowOff>46355</xdr:rowOff>
    </xdr:to>
    <xdr:sp macro="" textlink="">
      <xdr:nvSpPr>
        <xdr:cNvPr id="145" name="楕円 144"/>
        <xdr:cNvSpPr/>
      </xdr:nvSpPr>
      <xdr:spPr>
        <a:xfrm>
          <a:off x="1968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37465</xdr:rowOff>
    </xdr:from>
    <xdr:ext cx="596265" cy="259080"/>
    <xdr:sp macro="" textlink="">
      <xdr:nvSpPr>
        <xdr:cNvPr id="146" name="テキスト ボックス 145"/>
        <xdr:cNvSpPr txBox="1"/>
      </xdr:nvSpPr>
      <xdr:spPr>
        <a:xfrm>
          <a:off x="1719580" y="99815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47" name="楕円 146"/>
        <xdr:cNvSpPr/>
      </xdr:nvSpPr>
      <xdr:spPr>
        <a:xfrm>
          <a:off x="1079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76200</xdr:rowOff>
    </xdr:from>
    <xdr:ext cx="596265" cy="256540"/>
    <xdr:sp macro="" textlink="">
      <xdr:nvSpPr>
        <xdr:cNvPr id="148" name="テキスト ボックス 147"/>
        <xdr:cNvSpPr txBox="1"/>
      </xdr:nvSpPr>
      <xdr:spPr>
        <a:xfrm>
          <a:off x="830580" y="100203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7" name="テキスト ボックス 156"/>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6380" cy="256540"/>
    <xdr:sp macro="" textlink="">
      <xdr:nvSpPr>
        <xdr:cNvPr id="159" name="テキスト ボックス 158"/>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090" cy="256540"/>
    <xdr:sp macro="" textlink="">
      <xdr:nvSpPr>
        <xdr:cNvPr id="161" name="テキスト ボックス 160"/>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6540"/>
    <xdr:sp macro="" textlink="">
      <xdr:nvSpPr>
        <xdr:cNvPr id="163" name="テキスト ボックス 162"/>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6540"/>
    <xdr:sp macro="" textlink="">
      <xdr:nvSpPr>
        <xdr:cNvPr id="165" name="テキスト ボックス 164"/>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090" cy="256540"/>
    <xdr:sp macro="" textlink="">
      <xdr:nvSpPr>
        <xdr:cNvPr id="167" name="テキスト ボックス 166"/>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9" name="テキスト ボックス 168"/>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27305</xdr:rowOff>
    </xdr:from>
    <xdr:to xmlns:xdr="http://schemas.openxmlformats.org/drawingml/2006/spreadsheetDrawing">
      <xdr:col>24</xdr:col>
      <xdr:colOff>62865</xdr:colOff>
      <xdr:row>77</xdr:row>
      <xdr:rowOff>135890</xdr:rowOff>
    </xdr:to>
    <xdr:cxnSp macro="">
      <xdr:nvCxnSpPr>
        <xdr:cNvPr id="171" name="直線コネクタ 170"/>
        <xdr:cNvCxnSpPr/>
      </xdr:nvCxnSpPr>
      <xdr:spPr>
        <a:xfrm flipV="1">
          <a:off x="46335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139700</xdr:rowOff>
    </xdr:from>
    <xdr:ext cx="598805" cy="259080"/>
    <xdr:sp macro="" textlink="">
      <xdr:nvSpPr>
        <xdr:cNvPr id="172" name="民生費最小値テキスト"/>
        <xdr:cNvSpPr txBox="1"/>
      </xdr:nvSpPr>
      <xdr:spPr>
        <a:xfrm>
          <a:off x="46863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135890</xdr:rowOff>
    </xdr:from>
    <xdr:to xmlns:xdr="http://schemas.openxmlformats.org/drawingml/2006/spreadsheetDrawing">
      <xdr:col>24</xdr:col>
      <xdr:colOff>152400</xdr:colOff>
      <xdr:row>77</xdr:row>
      <xdr:rowOff>135890</xdr:rowOff>
    </xdr:to>
    <xdr:cxnSp macro="">
      <xdr:nvCxnSpPr>
        <xdr:cNvPr id="173" name="直線コネクタ 172"/>
        <xdr:cNvCxnSpPr/>
      </xdr:nvCxnSpPr>
      <xdr:spPr>
        <a:xfrm>
          <a:off x="4546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145415</xdr:rowOff>
    </xdr:from>
    <xdr:ext cx="598805" cy="256540"/>
    <xdr:sp macro="" textlink="">
      <xdr:nvSpPr>
        <xdr:cNvPr id="174" name="民生費最大値テキスト"/>
        <xdr:cNvSpPr txBox="1"/>
      </xdr:nvSpPr>
      <xdr:spPr>
        <a:xfrm>
          <a:off x="4686300" y="121469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27305</xdr:rowOff>
    </xdr:from>
    <xdr:to xmlns:xdr="http://schemas.openxmlformats.org/drawingml/2006/spreadsheetDrawing">
      <xdr:col>24</xdr:col>
      <xdr:colOff>152400</xdr:colOff>
      <xdr:row>72</xdr:row>
      <xdr:rowOff>27305</xdr:rowOff>
    </xdr:to>
    <xdr:cxnSp macro="">
      <xdr:nvCxnSpPr>
        <xdr:cNvPr id="175" name="直線コネクタ 174"/>
        <xdr:cNvCxnSpPr/>
      </xdr:nvCxnSpPr>
      <xdr:spPr>
        <a:xfrm>
          <a:off x="4546600" y="1237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81280</xdr:rowOff>
    </xdr:from>
    <xdr:to xmlns:xdr="http://schemas.openxmlformats.org/drawingml/2006/spreadsheetDrawing">
      <xdr:col>24</xdr:col>
      <xdr:colOff>63500</xdr:colOff>
      <xdr:row>74</xdr:row>
      <xdr:rowOff>86995</xdr:rowOff>
    </xdr:to>
    <xdr:cxnSp macro="">
      <xdr:nvCxnSpPr>
        <xdr:cNvPr id="176" name="直線コネクタ 175"/>
        <xdr:cNvCxnSpPr/>
      </xdr:nvCxnSpPr>
      <xdr:spPr>
        <a:xfrm>
          <a:off x="3797300" y="127685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107950</xdr:rowOff>
    </xdr:from>
    <xdr:ext cx="598805" cy="259080"/>
    <xdr:sp macro="" textlink="">
      <xdr:nvSpPr>
        <xdr:cNvPr id="177" name="民生費平均値テキスト"/>
        <xdr:cNvSpPr txBox="1"/>
      </xdr:nvSpPr>
      <xdr:spPr>
        <a:xfrm>
          <a:off x="4686300" y="12795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129540</xdr:rowOff>
    </xdr:from>
    <xdr:to xmlns:xdr="http://schemas.openxmlformats.org/drawingml/2006/spreadsheetDrawing">
      <xdr:col>24</xdr:col>
      <xdr:colOff>114300</xdr:colOff>
      <xdr:row>75</xdr:row>
      <xdr:rowOff>59690</xdr:rowOff>
    </xdr:to>
    <xdr:sp macro="" textlink="">
      <xdr:nvSpPr>
        <xdr:cNvPr id="178" name="フローチャート: 判断 177"/>
        <xdr:cNvSpPr/>
      </xdr:nvSpPr>
      <xdr:spPr>
        <a:xfrm>
          <a:off x="45847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81280</xdr:rowOff>
    </xdr:from>
    <xdr:to xmlns:xdr="http://schemas.openxmlformats.org/drawingml/2006/spreadsheetDrawing">
      <xdr:col>19</xdr:col>
      <xdr:colOff>177800</xdr:colOff>
      <xdr:row>74</xdr:row>
      <xdr:rowOff>120650</xdr:rowOff>
    </xdr:to>
    <xdr:cxnSp macro="">
      <xdr:nvCxnSpPr>
        <xdr:cNvPr id="179" name="直線コネクタ 178"/>
        <xdr:cNvCxnSpPr/>
      </xdr:nvCxnSpPr>
      <xdr:spPr>
        <a:xfrm flipV="1">
          <a:off x="2908300" y="127685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26035</xdr:rowOff>
    </xdr:from>
    <xdr:to xmlns:xdr="http://schemas.openxmlformats.org/drawingml/2006/spreadsheetDrawing">
      <xdr:col>20</xdr:col>
      <xdr:colOff>38100</xdr:colOff>
      <xdr:row>75</xdr:row>
      <xdr:rowOff>127635</xdr:rowOff>
    </xdr:to>
    <xdr:sp macro="" textlink="">
      <xdr:nvSpPr>
        <xdr:cNvPr id="180" name="フローチャート: 判断 179"/>
        <xdr:cNvSpPr/>
      </xdr:nvSpPr>
      <xdr:spPr>
        <a:xfrm>
          <a:off x="3746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118745</xdr:rowOff>
    </xdr:from>
    <xdr:ext cx="596265" cy="259080"/>
    <xdr:sp macro="" textlink="">
      <xdr:nvSpPr>
        <xdr:cNvPr id="181" name="テキスト ボックス 180"/>
        <xdr:cNvSpPr txBox="1"/>
      </xdr:nvSpPr>
      <xdr:spPr>
        <a:xfrm>
          <a:off x="3497580" y="129774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121920</xdr:rowOff>
    </xdr:from>
    <xdr:to xmlns:xdr="http://schemas.openxmlformats.org/drawingml/2006/spreadsheetDrawing">
      <xdr:col>15</xdr:col>
      <xdr:colOff>50800</xdr:colOff>
      <xdr:row>74</xdr:row>
      <xdr:rowOff>120650</xdr:rowOff>
    </xdr:to>
    <xdr:cxnSp macro="">
      <xdr:nvCxnSpPr>
        <xdr:cNvPr id="182" name="直線コネクタ 181"/>
        <xdr:cNvCxnSpPr/>
      </xdr:nvCxnSpPr>
      <xdr:spPr>
        <a:xfrm>
          <a:off x="2019300" y="1246632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144145</xdr:rowOff>
    </xdr:from>
    <xdr:to xmlns:xdr="http://schemas.openxmlformats.org/drawingml/2006/spreadsheetDrawing">
      <xdr:col>15</xdr:col>
      <xdr:colOff>101600</xdr:colOff>
      <xdr:row>75</xdr:row>
      <xdr:rowOff>74930</xdr:rowOff>
    </xdr:to>
    <xdr:sp macro="" textlink="">
      <xdr:nvSpPr>
        <xdr:cNvPr id="183" name="フローチャート: 判断 182"/>
        <xdr:cNvSpPr/>
      </xdr:nvSpPr>
      <xdr:spPr>
        <a:xfrm>
          <a:off x="2857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65405</xdr:rowOff>
    </xdr:from>
    <xdr:ext cx="596265" cy="256540"/>
    <xdr:sp macro="" textlink="">
      <xdr:nvSpPr>
        <xdr:cNvPr id="184" name="テキスト ボックス 183"/>
        <xdr:cNvSpPr txBox="1"/>
      </xdr:nvSpPr>
      <xdr:spPr>
        <a:xfrm>
          <a:off x="2608580" y="129241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72</xdr:row>
      <xdr:rowOff>121920</xdr:rowOff>
    </xdr:from>
    <xdr:to xmlns:xdr="http://schemas.openxmlformats.org/drawingml/2006/spreadsheetDrawing">
      <xdr:col>10</xdr:col>
      <xdr:colOff>114300</xdr:colOff>
      <xdr:row>75</xdr:row>
      <xdr:rowOff>10160</xdr:rowOff>
    </xdr:to>
    <xdr:cxnSp macro="">
      <xdr:nvCxnSpPr>
        <xdr:cNvPr id="185" name="直線コネクタ 184"/>
        <xdr:cNvCxnSpPr/>
      </xdr:nvCxnSpPr>
      <xdr:spPr>
        <a:xfrm flipV="1">
          <a:off x="1130300" y="12466320"/>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127635</xdr:rowOff>
    </xdr:from>
    <xdr:to xmlns:xdr="http://schemas.openxmlformats.org/drawingml/2006/spreadsheetDrawing">
      <xdr:col>10</xdr:col>
      <xdr:colOff>165100</xdr:colOff>
      <xdr:row>76</xdr:row>
      <xdr:rowOff>57785</xdr:rowOff>
    </xdr:to>
    <xdr:sp macro="" textlink="">
      <xdr:nvSpPr>
        <xdr:cNvPr id="186" name="フローチャート: 判断 185"/>
        <xdr:cNvSpPr/>
      </xdr:nvSpPr>
      <xdr:spPr>
        <a:xfrm>
          <a:off x="1968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48895</xdr:rowOff>
    </xdr:from>
    <xdr:ext cx="596265" cy="259080"/>
    <xdr:sp macro="" textlink="">
      <xdr:nvSpPr>
        <xdr:cNvPr id="187" name="テキスト ボックス 186"/>
        <xdr:cNvSpPr txBox="1"/>
      </xdr:nvSpPr>
      <xdr:spPr>
        <a:xfrm>
          <a:off x="1719580" y="130790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6985</xdr:rowOff>
    </xdr:from>
    <xdr:to xmlns:xdr="http://schemas.openxmlformats.org/drawingml/2006/spreadsheetDrawing">
      <xdr:col>6</xdr:col>
      <xdr:colOff>38100</xdr:colOff>
      <xdr:row>76</xdr:row>
      <xdr:rowOff>109220</xdr:rowOff>
    </xdr:to>
    <xdr:sp macro="" textlink="">
      <xdr:nvSpPr>
        <xdr:cNvPr id="188" name="フローチャート: 判断 187"/>
        <xdr:cNvSpPr/>
      </xdr:nvSpPr>
      <xdr:spPr>
        <a:xfrm>
          <a:off x="1079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99695</xdr:rowOff>
    </xdr:from>
    <xdr:ext cx="596265" cy="256540"/>
    <xdr:sp macro="" textlink="">
      <xdr:nvSpPr>
        <xdr:cNvPr id="189" name="テキスト ボックス 188"/>
        <xdr:cNvSpPr txBox="1"/>
      </xdr:nvSpPr>
      <xdr:spPr>
        <a:xfrm>
          <a:off x="830580" y="131298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36195</xdr:rowOff>
    </xdr:from>
    <xdr:to xmlns:xdr="http://schemas.openxmlformats.org/drawingml/2006/spreadsheetDrawing">
      <xdr:col>24</xdr:col>
      <xdr:colOff>114300</xdr:colOff>
      <xdr:row>74</xdr:row>
      <xdr:rowOff>137795</xdr:rowOff>
    </xdr:to>
    <xdr:sp macro="" textlink="">
      <xdr:nvSpPr>
        <xdr:cNvPr id="195" name="楕円 194"/>
        <xdr:cNvSpPr/>
      </xdr:nvSpPr>
      <xdr:spPr>
        <a:xfrm>
          <a:off x="45847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59055</xdr:rowOff>
    </xdr:from>
    <xdr:ext cx="598805" cy="259080"/>
    <xdr:sp macro="" textlink="">
      <xdr:nvSpPr>
        <xdr:cNvPr id="196" name="民生費該当値テキスト"/>
        <xdr:cNvSpPr txBox="1"/>
      </xdr:nvSpPr>
      <xdr:spPr>
        <a:xfrm>
          <a:off x="4686300" y="12574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30480</xdr:rowOff>
    </xdr:from>
    <xdr:to xmlns:xdr="http://schemas.openxmlformats.org/drawingml/2006/spreadsheetDrawing">
      <xdr:col>20</xdr:col>
      <xdr:colOff>38100</xdr:colOff>
      <xdr:row>74</xdr:row>
      <xdr:rowOff>132080</xdr:rowOff>
    </xdr:to>
    <xdr:sp macro="" textlink="">
      <xdr:nvSpPr>
        <xdr:cNvPr id="197" name="楕円 196"/>
        <xdr:cNvSpPr/>
      </xdr:nvSpPr>
      <xdr:spPr>
        <a:xfrm>
          <a:off x="37465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148590</xdr:rowOff>
    </xdr:from>
    <xdr:ext cx="596265" cy="259080"/>
    <xdr:sp macro="" textlink="">
      <xdr:nvSpPr>
        <xdr:cNvPr id="198" name="テキスト ボックス 197"/>
        <xdr:cNvSpPr txBox="1"/>
      </xdr:nvSpPr>
      <xdr:spPr>
        <a:xfrm>
          <a:off x="3497580" y="12492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69850</xdr:rowOff>
    </xdr:from>
    <xdr:to xmlns:xdr="http://schemas.openxmlformats.org/drawingml/2006/spreadsheetDrawing">
      <xdr:col>15</xdr:col>
      <xdr:colOff>101600</xdr:colOff>
      <xdr:row>75</xdr:row>
      <xdr:rowOff>0</xdr:rowOff>
    </xdr:to>
    <xdr:sp macro="" textlink="">
      <xdr:nvSpPr>
        <xdr:cNvPr id="199" name="楕円 198"/>
        <xdr:cNvSpPr/>
      </xdr:nvSpPr>
      <xdr:spPr>
        <a:xfrm>
          <a:off x="2857500" y="127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16510</xdr:rowOff>
    </xdr:from>
    <xdr:ext cx="596265" cy="259080"/>
    <xdr:sp macro="" textlink="">
      <xdr:nvSpPr>
        <xdr:cNvPr id="200" name="テキスト ボックス 199"/>
        <xdr:cNvSpPr txBox="1"/>
      </xdr:nvSpPr>
      <xdr:spPr>
        <a:xfrm>
          <a:off x="2608580" y="125323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71120</xdr:rowOff>
    </xdr:from>
    <xdr:to xmlns:xdr="http://schemas.openxmlformats.org/drawingml/2006/spreadsheetDrawing">
      <xdr:col>10</xdr:col>
      <xdr:colOff>165100</xdr:colOff>
      <xdr:row>73</xdr:row>
      <xdr:rowOff>1270</xdr:rowOff>
    </xdr:to>
    <xdr:sp macro="" textlink="">
      <xdr:nvSpPr>
        <xdr:cNvPr id="201" name="楕円 200"/>
        <xdr:cNvSpPr/>
      </xdr:nvSpPr>
      <xdr:spPr>
        <a:xfrm>
          <a:off x="1968500" y="1241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17780</xdr:rowOff>
    </xdr:from>
    <xdr:ext cx="596265" cy="256540"/>
    <xdr:sp macro="" textlink="">
      <xdr:nvSpPr>
        <xdr:cNvPr id="202" name="テキスト ボックス 201"/>
        <xdr:cNvSpPr txBox="1"/>
      </xdr:nvSpPr>
      <xdr:spPr>
        <a:xfrm>
          <a:off x="1719580" y="121907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130810</xdr:rowOff>
    </xdr:from>
    <xdr:to xmlns:xdr="http://schemas.openxmlformats.org/drawingml/2006/spreadsheetDrawing">
      <xdr:col>6</xdr:col>
      <xdr:colOff>38100</xdr:colOff>
      <xdr:row>75</xdr:row>
      <xdr:rowOff>60960</xdr:rowOff>
    </xdr:to>
    <xdr:sp macro="" textlink="">
      <xdr:nvSpPr>
        <xdr:cNvPr id="203" name="楕円 202"/>
        <xdr:cNvSpPr/>
      </xdr:nvSpPr>
      <xdr:spPr>
        <a:xfrm>
          <a:off x="10795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77470</xdr:rowOff>
    </xdr:from>
    <xdr:ext cx="596265" cy="256540"/>
    <xdr:sp macro="" textlink="">
      <xdr:nvSpPr>
        <xdr:cNvPr id="204" name="テキスト ボックス 203"/>
        <xdr:cNvSpPr txBox="1"/>
      </xdr:nvSpPr>
      <xdr:spPr>
        <a:xfrm>
          <a:off x="830580" y="125933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3" name="テキスト ボックス 212"/>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6" name="テキスト ボックス 215"/>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8" name="テキスト ボックス 217"/>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20" name="テキスト ボックス 219"/>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2" name="テキスト ボックス 221"/>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4" name="テキスト ボックス 223"/>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6" name="テキスト ボックス 225"/>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168910</xdr:rowOff>
    </xdr:from>
    <xdr:to xmlns:xdr="http://schemas.openxmlformats.org/drawingml/2006/spreadsheetDrawing">
      <xdr:col>24</xdr:col>
      <xdr:colOff>62865</xdr:colOff>
      <xdr:row>98</xdr:row>
      <xdr:rowOff>61595</xdr:rowOff>
    </xdr:to>
    <xdr:cxnSp macro="">
      <xdr:nvCxnSpPr>
        <xdr:cNvPr id="228" name="直線コネクタ 227"/>
        <xdr:cNvCxnSpPr/>
      </xdr:nvCxnSpPr>
      <xdr:spPr>
        <a:xfrm flipV="1">
          <a:off x="46335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65405</xdr:rowOff>
    </xdr:from>
    <xdr:ext cx="534670" cy="256540"/>
    <xdr:sp macro="" textlink="">
      <xdr:nvSpPr>
        <xdr:cNvPr id="229" name="衛生費最小値テキスト"/>
        <xdr:cNvSpPr txBox="1"/>
      </xdr:nvSpPr>
      <xdr:spPr>
        <a:xfrm>
          <a:off x="4686300" y="168675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61595</xdr:rowOff>
    </xdr:from>
    <xdr:to xmlns:xdr="http://schemas.openxmlformats.org/drawingml/2006/spreadsheetDrawing">
      <xdr:col>24</xdr:col>
      <xdr:colOff>152400</xdr:colOff>
      <xdr:row>98</xdr:row>
      <xdr:rowOff>61595</xdr:rowOff>
    </xdr:to>
    <xdr:cxnSp macro="">
      <xdr:nvCxnSpPr>
        <xdr:cNvPr id="230" name="直線コネクタ 229"/>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115570</xdr:rowOff>
    </xdr:from>
    <xdr:ext cx="598805" cy="259080"/>
    <xdr:sp macro="" textlink="">
      <xdr:nvSpPr>
        <xdr:cNvPr id="231" name="衛生費最大値テキスト"/>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168910</xdr:rowOff>
    </xdr:from>
    <xdr:to xmlns:xdr="http://schemas.openxmlformats.org/drawingml/2006/spreadsheetDrawing">
      <xdr:col>24</xdr:col>
      <xdr:colOff>152400</xdr:colOff>
      <xdr:row>90</xdr:row>
      <xdr:rowOff>168910</xdr:rowOff>
    </xdr:to>
    <xdr:cxnSp macro="">
      <xdr:nvCxnSpPr>
        <xdr:cNvPr id="232" name="直線コネクタ 231"/>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17780</xdr:rowOff>
    </xdr:from>
    <xdr:to xmlns:xdr="http://schemas.openxmlformats.org/drawingml/2006/spreadsheetDrawing">
      <xdr:col>24</xdr:col>
      <xdr:colOff>63500</xdr:colOff>
      <xdr:row>98</xdr:row>
      <xdr:rowOff>18415</xdr:rowOff>
    </xdr:to>
    <xdr:cxnSp macro="">
      <xdr:nvCxnSpPr>
        <xdr:cNvPr id="233" name="直線コネクタ 232"/>
        <xdr:cNvCxnSpPr/>
      </xdr:nvCxnSpPr>
      <xdr:spPr>
        <a:xfrm flipV="1">
          <a:off x="3797300" y="168198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82550</xdr:rowOff>
    </xdr:from>
    <xdr:ext cx="598805" cy="259080"/>
    <xdr:sp macro="" textlink="">
      <xdr:nvSpPr>
        <xdr:cNvPr id="234" name="衛生費平均値テキスト"/>
        <xdr:cNvSpPr txBox="1"/>
      </xdr:nvSpPr>
      <xdr:spPr>
        <a:xfrm>
          <a:off x="4686300" y="16370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59690</xdr:rowOff>
    </xdr:from>
    <xdr:to xmlns:xdr="http://schemas.openxmlformats.org/drawingml/2006/spreadsheetDrawing">
      <xdr:col>24</xdr:col>
      <xdr:colOff>114300</xdr:colOff>
      <xdr:row>96</xdr:row>
      <xdr:rowOff>161290</xdr:rowOff>
    </xdr:to>
    <xdr:sp macro="" textlink="">
      <xdr:nvSpPr>
        <xdr:cNvPr id="235" name="フローチャート: 判断 234"/>
        <xdr:cNvSpPr/>
      </xdr:nvSpPr>
      <xdr:spPr>
        <a:xfrm>
          <a:off x="4584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165100</xdr:rowOff>
    </xdr:from>
    <xdr:to xmlns:xdr="http://schemas.openxmlformats.org/drawingml/2006/spreadsheetDrawing">
      <xdr:col>19</xdr:col>
      <xdr:colOff>177800</xdr:colOff>
      <xdr:row>98</xdr:row>
      <xdr:rowOff>18415</xdr:rowOff>
    </xdr:to>
    <xdr:cxnSp macro="">
      <xdr:nvCxnSpPr>
        <xdr:cNvPr id="236" name="直線コネクタ 235"/>
        <xdr:cNvCxnSpPr/>
      </xdr:nvCxnSpPr>
      <xdr:spPr>
        <a:xfrm>
          <a:off x="2908300" y="167957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99060</xdr:rowOff>
    </xdr:from>
    <xdr:to xmlns:xdr="http://schemas.openxmlformats.org/drawingml/2006/spreadsheetDrawing">
      <xdr:col>20</xdr:col>
      <xdr:colOff>38100</xdr:colOff>
      <xdr:row>97</xdr:row>
      <xdr:rowOff>29210</xdr:rowOff>
    </xdr:to>
    <xdr:sp macro="" textlink="">
      <xdr:nvSpPr>
        <xdr:cNvPr id="237" name="フローチャート: 判断 236"/>
        <xdr:cNvSpPr/>
      </xdr:nvSpPr>
      <xdr:spPr>
        <a:xfrm>
          <a:off x="3746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45720</xdr:rowOff>
    </xdr:from>
    <xdr:ext cx="596265" cy="259080"/>
    <xdr:sp macro="" textlink="">
      <xdr:nvSpPr>
        <xdr:cNvPr id="238" name="テキスト ボックス 237"/>
        <xdr:cNvSpPr txBox="1"/>
      </xdr:nvSpPr>
      <xdr:spPr>
        <a:xfrm>
          <a:off x="3497580" y="16333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165100</xdr:rowOff>
    </xdr:from>
    <xdr:to xmlns:xdr="http://schemas.openxmlformats.org/drawingml/2006/spreadsheetDrawing">
      <xdr:col>15</xdr:col>
      <xdr:colOff>50800</xdr:colOff>
      <xdr:row>98</xdr:row>
      <xdr:rowOff>24765</xdr:rowOff>
    </xdr:to>
    <xdr:cxnSp macro="">
      <xdr:nvCxnSpPr>
        <xdr:cNvPr id="239" name="直線コネクタ 238"/>
        <xdr:cNvCxnSpPr/>
      </xdr:nvCxnSpPr>
      <xdr:spPr>
        <a:xfrm flipV="1">
          <a:off x="2019300" y="167957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104140</xdr:rowOff>
    </xdr:from>
    <xdr:to xmlns:xdr="http://schemas.openxmlformats.org/drawingml/2006/spreadsheetDrawing">
      <xdr:col>15</xdr:col>
      <xdr:colOff>101600</xdr:colOff>
      <xdr:row>97</xdr:row>
      <xdr:rowOff>34290</xdr:rowOff>
    </xdr:to>
    <xdr:sp macro="" textlink="">
      <xdr:nvSpPr>
        <xdr:cNvPr id="240" name="フローチャート: 判断 239"/>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50800</xdr:rowOff>
    </xdr:from>
    <xdr:ext cx="596265" cy="259080"/>
    <xdr:sp macro="" textlink="">
      <xdr:nvSpPr>
        <xdr:cNvPr id="241" name="テキスト ボックス 240"/>
        <xdr:cNvSpPr txBox="1"/>
      </xdr:nvSpPr>
      <xdr:spPr>
        <a:xfrm>
          <a:off x="2608580" y="16338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163195</xdr:rowOff>
    </xdr:from>
    <xdr:to xmlns:xdr="http://schemas.openxmlformats.org/drawingml/2006/spreadsheetDrawing">
      <xdr:col>10</xdr:col>
      <xdr:colOff>114300</xdr:colOff>
      <xdr:row>98</xdr:row>
      <xdr:rowOff>24765</xdr:rowOff>
    </xdr:to>
    <xdr:cxnSp macro="">
      <xdr:nvCxnSpPr>
        <xdr:cNvPr id="242" name="直線コネクタ 241"/>
        <xdr:cNvCxnSpPr/>
      </xdr:nvCxnSpPr>
      <xdr:spPr>
        <a:xfrm>
          <a:off x="1130300" y="167938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157480</xdr:rowOff>
    </xdr:from>
    <xdr:to xmlns:xdr="http://schemas.openxmlformats.org/drawingml/2006/spreadsheetDrawing">
      <xdr:col>10</xdr:col>
      <xdr:colOff>165100</xdr:colOff>
      <xdr:row>97</xdr:row>
      <xdr:rowOff>87630</xdr:rowOff>
    </xdr:to>
    <xdr:sp macro="" textlink="">
      <xdr:nvSpPr>
        <xdr:cNvPr id="243" name="フローチャート: 判断 242"/>
        <xdr:cNvSpPr/>
      </xdr:nvSpPr>
      <xdr:spPr>
        <a:xfrm>
          <a:off x="1968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104140</xdr:rowOff>
    </xdr:from>
    <xdr:ext cx="532130" cy="259080"/>
    <xdr:sp macro="" textlink="">
      <xdr:nvSpPr>
        <xdr:cNvPr id="244" name="テキスト ボックス 243"/>
        <xdr:cNvSpPr txBox="1"/>
      </xdr:nvSpPr>
      <xdr:spPr>
        <a:xfrm>
          <a:off x="1751965" y="16391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1270</xdr:rowOff>
    </xdr:from>
    <xdr:to xmlns:xdr="http://schemas.openxmlformats.org/drawingml/2006/spreadsheetDrawing">
      <xdr:col>6</xdr:col>
      <xdr:colOff>38100</xdr:colOff>
      <xdr:row>97</xdr:row>
      <xdr:rowOff>102870</xdr:rowOff>
    </xdr:to>
    <xdr:sp macro="" textlink="">
      <xdr:nvSpPr>
        <xdr:cNvPr id="245" name="フローチャート: 判断 244"/>
        <xdr:cNvSpPr/>
      </xdr:nvSpPr>
      <xdr:spPr>
        <a:xfrm>
          <a:off x="1079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119380</xdr:rowOff>
    </xdr:from>
    <xdr:ext cx="532130" cy="259080"/>
    <xdr:sp macro="" textlink="">
      <xdr:nvSpPr>
        <xdr:cNvPr id="246" name="テキスト ボックス 245"/>
        <xdr:cNvSpPr txBox="1"/>
      </xdr:nvSpPr>
      <xdr:spPr>
        <a:xfrm>
          <a:off x="862965" y="16407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137795</xdr:rowOff>
    </xdr:from>
    <xdr:to xmlns:xdr="http://schemas.openxmlformats.org/drawingml/2006/spreadsheetDrawing">
      <xdr:col>24</xdr:col>
      <xdr:colOff>114300</xdr:colOff>
      <xdr:row>98</xdr:row>
      <xdr:rowOff>67945</xdr:rowOff>
    </xdr:to>
    <xdr:sp macro="" textlink="">
      <xdr:nvSpPr>
        <xdr:cNvPr id="252" name="楕円 251"/>
        <xdr:cNvSpPr/>
      </xdr:nvSpPr>
      <xdr:spPr>
        <a:xfrm>
          <a:off x="45847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52705</xdr:rowOff>
    </xdr:from>
    <xdr:ext cx="534670" cy="256540"/>
    <xdr:sp macro="" textlink="">
      <xdr:nvSpPr>
        <xdr:cNvPr id="253" name="衛生費該当値テキスト"/>
        <xdr:cNvSpPr txBox="1"/>
      </xdr:nvSpPr>
      <xdr:spPr>
        <a:xfrm>
          <a:off x="4686300" y="16683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139065</xdr:rowOff>
    </xdr:from>
    <xdr:to xmlns:xdr="http://schemas.openxmlformats.org/drawingml/2006/spreadsheetDrawing">
      <xdr:col>20</xdr:col>
      <xdr:colOff>38100</xdr:colOff>
      <xdr:row>98</xdr:row>
      <xdr:rowOff>69215</xdr:rowOff>
    </xdr:to>
    <xdr:sp macro="" textlink="">
      <xdr:nvSpPr>
        <xdr:cNvPr id="254" name="楕円 253"/>
        <xdr:cNvSpPr/>
      </xdr:nvSpPr>
      <xdr:spPr>
        <a:xfrm>
          <a:off x="3746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60325</xdr:rowOff>
    </xdr:from>
    <xdr:ext cx="532130" cy="259080"/>
    <xdr:sp macro="" textlink="">
      <xdr:nvSpPr>
        <xdr:cNvPr id="255" name="テキスト ボックス 254"/>
        <xdr:cNvSpPr txBox="1"/>
      </xdr:nvSpPr>
      <xdr:spPr>
        <a:xfrm>
          <a:off x="3529965" y="168624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114300</xdr:rowOff>
    </xdr:from>
    <xdr:to xmlns:xdr="http://schemas.openxmlformats.org/drawingml/2006/spreadsheetDrawing">
      <xdr:col>15</xdr:col>
      <xdr:colOff>101600</xdr:colOff>
      <xdr:row>98</xdr:row>
      <xdr:rowOff>44450</xdr:rowOff>
    </xdr:to>
    <xdr:sp macro="" textlink="">
      <xdr:nvSpPr>
        <xdr:cNvPr id="256" name="楕円 255"/>
        <xdr:cNvSpPr/>
      </xdr:nvSpPr>
      <xdr:spPr>
        <a:xfrm>
          <a:off x="2857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35560</xdr:rowOff>
    </xdr:from>
    <xdr:ext cx="532130" cy="259080"/>
    <xdr:sp macro="" textlink="">
      <xdr:nvSpPr>
        <xdr:cNvPr id="257" name="テキスト ボックス 256"/>
        <xdr:cNvSpPr txBox="1"/>
      </xdr:nvSpPr>
      <xdr:spPr>
        <a:xfrm>
          <a:off x="2640965" y="16837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145415</xdr:rowOff>
    </xdr:from>
    <xdr:to xmlns:xdr="http://schemas.openxmlformats.org/drawingml/2006/spreadsheetDrawing">
      <xdr:col>10</xdr:col>
      <xdr:colOff>165100</xdr:colOff>
      <xdr:row>98</xdr:row>
      <xdr:rowOff>75565</xdr:rowOff>
    </xdr:to>
    <xdr:sp macro="" textlink="">
      <xdr:nvSpPr>
        <xdr:cNvPr id="258" name="楕円 257"/>
        <xdr:cNvSpPr/>
      </xdr:nvSpPr>
      <xdr:spPr>
        <a:xfrm>
          <a:off x="1968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66675</xdr:rowOff>
    </xdr:from>
    <xdr:ext cx="532130" cy="256540"/>
    <xdr:sp macro="" textlink="">
      <xdr:nvSpPr>
        <xdr:cNvPr id="259" name="テキスト ボックス 258"/>
        <xdr:cNvSpPr txBox="1"/>
      </xdr:nvSpPr>
      <xdr:spPr>
        <a:xfrm>
          <a:off x="1751965" y="168687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112395</xdr:rowOff>
    </xdr:from>
    <xdr:to xmlns:xdr="http://schemas.openxmlformats.org/drawingml/2006/spreadsheetDrawing">
      <xdr:col>6</xdr:col>
      <xdr:colOff>38100</xdr:colOff>
      <xdr:row>98</xdr:row>
      <xdr:rowOff>42545</xdr:rowOff>
    </xdr:to>
    <xdr:sp macro="" textlink="">
      <xdr:nvSpPr>
        <xdr:cNvPr id="260" name="楕円 259"/>
        <xdr:cNvSpPr/>
      </xdr:nvSpPr>
      <xdr:spPr>
        <a:xfrm>
          <a:off x="1079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33655</xdr:rowOff>
    </xdr:from>
    <xdr:ext cx="532130" cy="258445"/>
    <xdr:sp macro="" textlink="">
      <xdr:nvSpPr>
        <xdr:cNvPr id="261" name="テキスト ボックス 260"/>
        <xdr:cNvSpPr txBox="1"/>
      </xdr:nvSpPr>
      <xdr:spPr>
        <a:xfrm>
          <a:off x="862965" y="168357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0" name="テキスト ボックス 269"/>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73" name="テキスト ボックス 272"/>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820" cy="259080"/>
    <xdr:sp macro="" textlink="">
      <xdr:nvSpPr>
        <xdr:cNvPr id="275" name="テキスト ボックス 274"/>
        <xdr:cNvSpPr txBox="1"/>
      </xdr:nvSpPr>
      <xdr:spPr>
        <a:xfrm>
          <a:off x="6136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820" cy="256540"/>
    <xdr:sp macro="" textlink="">
      <xdr:nvSpPr>
        <xdr:cNvPr id="277" name="テキスト ボックス 276"/>
        <xdr:cNvSpPr txBox="1"/>
      </xdr:nvSpPr>
      <xdr:spPr>
        <a:xfrm>
          <a:off x="6136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820" cy="259080"/>
    <xdr:sp macro="" textlink="">
      <xdr:nvSpPr>
        <xdr:cNvPr id="279" name="テキスト ボックス 278"/>
        <xdr:cNvSpPr txBox="1"/>
      </xdr:nvSpPr>
      <xdr:spPr>
        <a:xfrm>
          <a:off x="6136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4820" cy="259080"/>
    <xdr:sp macro="" textlink="">
      <xdr:nvSpPr>
        <xdr:cNvPr id="281" name="テキスト ボックス 280"/>
        <xdr:cNvSpPr txBox="1"/>
      </xdr:nvSpPr>
      <xdr:spPr>
        <a:xfrm>
          <a:off x="6136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6540"/>
    <xdr:sp macro="" textlink="">
      <xdr:nvSpPr>
        <xdr:cNvPr id="283" name="テキスト ボックス 282"/>
        <xdr:cNvSpPr txBox="1"/>
      </xdr:nvSpPr>
      <xdr:spPr>
        <a:xfrm>
          <a:off x="6072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41275</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35622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159385</xdr:rowOff>
    </xdr:from>
    <xdr:ext cx="469900" cy="258445"/>
    <xdr:sp macro="" textlink="">
      <xdr:nvSpPr>
        <xdr:cNvPr id="288" name="労働費最大値テキスト"/>
        <xdr:cNvSpPr txBox="1"/>
      </xdr:nvSpPr>
      <xdr:spPr>
        <a:xfrm>
          <a:off x="10528300" y="5131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41275</xdr:rowOff>
    </xdr:from>
    <xdr:to xmlns:xdr="http://schemas.openxmlformats.org/drawingml/2006/spreadsheetDrawing">
      <xdr:col>55</xdr:col>
      <xdr:colOff>88900</xdr:colOff>
      <xdr:row>31</xdr:row>
      <xdr:rowOff>41275</xdr:rowOff>
    </xdr:to>
    <xdr:cxnSp macro="">
      <xdr:nvCxnSpPr>
        <xdr:cNvPr id="289" name="直線コネクタ 288"/>
        <xdr:cNvCxnSpPr/>
      </xdr:nvCxnSpPr>
      <xdr:spPr>
        <a:xfrm>
          <a:off x="10388600" y="535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0" name="直線コネクタ 289"/>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95250</xdr:rowOff>
    </xdr:from>
    <xdr:ext cx="378460" cy="259080"/>
    <xdr:sp macro="" textlink="">
      <xdr:nvSpPr>
        <xdr:cNvPr id="291" name="労働費平均値テキスト"/>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3" name="直線コネクタ 292"/>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4445</xdr:rowOff>
    </xdr:to>
    <xdr:sp macro="" textlink="">
      <xdr:nvSpPr>
        <xdr:cNvPr id="294" name="フローチャート: 判断 293"/>
        <xdr:cNvSpPr/>
      </xdr:nvSpPr>
      <xdr:spPr>
        <a:xfrm>
          <a:off x="9588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20955</xdr:rowOff>
    </xdr:from>
    <xdr:ext cx="378460" cy="256540"/>
    <xdr:sp macro="" textlink="">
      <xdr:nvSpPr>
        <xdr:cNvPr id="295" name="テキスト ボックス 294"/>
        <xdr:cNvSpPr txBox="1"/>
      </xdr:nvSpPr>
      <xdr:spPr>
        <a:xfrm>
          <a:off x="9450070" y="63646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6" name="直線コネクタ 295"/>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297" name="フローチャート: 判断 296"/>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33020</xdr:rowOff>
    </xdr:from>
    <xdr:ext cx="378460" cy="259080"/>
    <xdr:sp macro="" textlink="">
      <xdr:nvSpPr>
        <xdr:cNvPr id="298" name="テキスト ボックス 297"/>
        <xdr:cNvSpPr txBox="1"/>
      </xdr:nvSpPr>
      <xdr:spPr>
        <a:xfrm>
          <a:off x="8561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9" name="直線コネクタ 298"/>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17780</xdr:rowOff>
    </xdr:to>
    <xdr:sp macro="" textlink="">
      <xdr:nvSpPr>
        <xdr:cNvPr id="300" name="フローチャート: 判断 299"/>
        <xdr:cNvSpPr/>
      </xdr:nvSpPr>
      <xdr:spPr>
        <a:xfrm>
          <a:off x="7810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33655</xdr:rowOff>
    </xdr:from>
    <xdr:ext cx="378460" cy="258445"/>
    <xdr:sp macro="" textlink="">
      <xdr:nvSpPr>
        <xdr:cNvPr id="301" name="テキスト ボックス 300"/>
        <xdr:cNvSpPr txBox="1"/>
      </xdr:nvSpPr>
      <xdr:spPr>
        <a:xfrm>
          <a:off x="7672070" y="6377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38</xdr:row>
      <xdr:rowOff>170180</xdr:rowOff>
    </xdr:to>
    <xdr:sp macro="" textlink="">
      <xdr:nvSpPr>
        <xdr:cNvPr id="302" name="フローチャート: 判断 301"/>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15240</xdr:rowOff>
    </xdr:from>
    <xdr:ext cx="378460" cy="259080"/>
    <xdr:sp macro="" textlink="">
      <xdr:nvSpPr>
        <xdr:cNvPr id="303" name="テキスト ボックス 302"/>
        <xdr:cNvSpPr txBox="1"/>
      </xdr:nvSpPr>
      <xdr:spPr>
        <a:xfrm>
          <a:off x="6783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0"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7015" cy="256540"/>
    <xdr:sp macro="" textlink="">
      <xdr:nvSpPr>
        <xdr:cNvPr id="312" name="テキスト ボックス 311"/>
        <xdr:cNvSpPr txBox="1"/>
      </xdr:nvSpPr>
      <xdr:spPr>
        <a:xfrm>
          <a:off x="9514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7015" cy="256540"/>
    <xdr:sp macro="" textlink="">
      <xdr:nvSpPr>
        <xdr:cNvPr id="314" name="テキスト ボックス 313"/>
        <xdr:cNvSpPr txBox="1"/>
      </xdr:nvSpPr>
      <xdr:spPr>
        <a:xfrm>
          <a:off x="8625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7015" cy="256540"/>
    <xdr:sp macro="" textlink="">
      <xdr:nvSpPr>
        <xdr:cNvPr id="316" name="テキスト ボックス 315"/>
        <xdr:cNvSpPr txBox="1"/>
      </xdr:nvSpPr>
      <xdr:spPr>
        <a:xfrm>
          <a:off x="7736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7015" cy="256540"/>
    <xdr:sp macro="" textlink="">
      <xdr:nvSpPr>
        <xdr:cNvPr id="318" name="テキスト ボックス 317"/>
        <xdr:cNvSpPr txBox="1"/>
      </xdr:nvSpPr>
      <xdr:spPr>
        <a:xfrm>
          <a:off x="6847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7" name="テキスト ボックス 326"/>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6380" cy="256540"/>
    <xdr:sp macro="" textlink="">
      <xdr:nvSpPr>
        <xdr:cNvPr id="330" name="テキスト ボックス 329"/>
        <xdr:cNvSpPr txBox="1"/>
      </xdr:nvSpPr>
      <xdr:spPr>
        <a:xfrm>
          <a:off x="6355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090" cy="256540"/>
    <xdr:sp macro="" textlink="">
      <xdr:nvSpPr>
        <xdr:cNvPr id="332" name="テキスト ボックス 331"/>
        <xdr:cNvSpPr txBox="1"/>
      </xdr:nvSpPr>
      <xdr:spPr>
        <a:xfrm>
          <a:off x="6008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090" cy="256540"/>
    <xdr:sp macro="" textlink="">
      <xdr:nvSpPr>
        <xdr:cNvPr id="334" name="テキスト ボックス 333"/>
        <xdr:cNvSpPr txBox="1"/>
      </xdr:nvSpPr>
      <xdr:spPr>
        <a:xfrm>
          <a:off x="6008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090" cy="256540"/>
    <xdr:sp macro="" textlink="">
      <xdr:nvSpPr>
        <xdr:cNvPr id="336" name="テキスト ボックス 335"/>
        <xdr:cNvSpPr txBox="1"/>
      </xdr:nvSpPr>
      <xdr:spPr>
        <a:xfrm>
          <a:off x="6008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38" name="テキスト ボックス 337"/>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41275</xdr:rowOff>
    </xdr:from>
    <xdr:to xmlns:xdr="http://schemas.openxmlformats.org/drawingml/2006/spreadsheetDrawing">
      <xdr:col>54</xdr:col>
      <xdr:colOff>189865</xdr:colOff>
      <xdr:row>58</xdr:row>
      <xdr:rowOff>60960</xdr:rowOff>
    </xdr:to>
    <xdr:cxnSp macro="">
      <xdr:nvCxnSpPr>
        <xdr:cNvPr id="340" name="直線コネクタ 339"/>
        <xdr:cNvCxnSpPr/>
      </xdr:nvCxnSpPr>
      <xdr:spPr>
        <a:xfrm flipV="1">
          <a:off x="10475595" y="861377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64770</xdr:rowOff>
    </xdr:from>
    <xdr:ext cx="534670" cy="256540"/>
    <xdr:sp macro="" textlink="">
      <xdr:nvSpPr>
        <xdr:cNvPr id="341" name="農林水産業費最小値テキスト"/>
        <xdr:cNvSpPr txBox="1"/>
      </xdr:nvSpPr>
      <xdr:spPr>
        <a:xfrm>
          <a:off x="10528300" y="100088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60960</xdr:rowOff>
    </xdr:from>
    <xdr:to xmlns:xdr="http://schemas.openxmlformats.org/drawingml/2006/spreadsheetDrawing">
      <xdr:col>55</xdr:col>
      <xdr:colOff>88900</xdr:colOff>
      <xdr:row>58</xdr:row>
      <xdr:rowOff>60960</xdr:rowOff>
    </xdr:to>
    <xdr:cxnSp macro="">
      <xdr:nvCxnSpPr>
        <xdr:cNvPr id="342" name="直線コネクタ 341"/>
        <xdr:cNvCxnSpPr/>
      </xdr:nvCxnSpPr>
      <xdr:spPr>
        <a:xfrm>
          <a:off x="10388600" y="10005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159385</xdr:rowOff>
    </xdr:from>
    <xdr:ext cx="598805" cy="258445"/>
    <xdr:sp macro="" textlink="">
      <xdr:nvSpPr>
        <xdr:cNvPr id="343" name="農林水産業費最大値テキスト"/>
        <xdr:cNvSpPr txBox="1"/>
      </xdr:nvSpPr>
      <xdr:spPr>
        <a:xfrm>
          <a:off x="10528300" y="8388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41275</xdr:rowOff>
    </xdr:from>
    <xdr:to xmlns:xdr="http://schemas.openxmlformats.org/drawingml/2006/spreadsheetDrawing">
      <xdr:col>55</xdr:col>
      <xdr:colOff>88900</xdr:colOff>
      <xdr:row>50</xdr:row>
      <xdr:rowOff>41275</xdr:rowOff>
    </xdr:to>
    <xdr:cxnSp macro="">
      <xdr:nvCxnSpPr>
        <xdr:cNvPr id="344" name="直線コネクタ 343"/>
        <xdr:cNvCxnSpPr/>
      </xdr:nvCxnSpPr>
      <xdr:spPr>
        <a:xfrm>
          <a:off x="10388600" y="861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78105</xdr:rowOff>
    </xdr:from>
    <xdr:to xmlns:xdr="http://schemas.openxmlformats.org/drawingml/2006/spreadsheetDrawing">
      <xdr:col>55</xdr:col>
      <xdr:colOff>0</xdr:colOff>
      <xdr:row>57</xdr:row>
      <xdr:rowOff>154940</xdr:rowOff>
    </xdr:to>
    <xdr:cxnSp macro="">
      <xdr:nvCxnSpPr>
        <xdr:cNvPr id="345" name="直線コネクタ 344"/>
        <xdr:cNvCxnSpPr/>
      </xdr:nvCxnSpPr>
      <xdr:spPr>
        <a:xfrm>
          <a:off x="9639300" y="985075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118745</xdr:rowOff>
    </xdr:from>
    <xdr:ext cx="598805" cy="259080"/>
    <xdr:sp macro="" textlink="">
      <xdr:nvSpPr>
        <xdr:cNvPr id="346" name="農林水産業費平均値テキスト"/>
        <xdr:cNvSpPr txBox="1"/>
      </xdr:nvSpPr>
      <xdr:spPr>
        <a:xfrm>
          <a:off x="10528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47" name="フローチャート: 判断 346"/>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78105</xdr:rowOff>
    </xdr:from>
    <xdr:to xmlns:xdr="http://schemas.openxmlformats.org/drawingml/2006/spreadsheetDrawing">
      <xdr:col>50</xdr:col>
      <xdr:colOff>114300</xdr:colOff>
      <xdr:row>57</xdr:row>
      <xdr:rowOff>80010</xdr:rowOff>
    </xdr:to>
    <xdr:cxnSp macro="">
      <xdr:nvCxnSpPr>
        <xdr:cNvPr id="348" name="直線コネクタ 347"/>
        <xdr:cNvCxnSpPr/>
      </xdr:nvCxnSpPr>
      <xdr:spPr>
        <a:xfrm flipV="1">
          <a:off x="8750300" y="98507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69850</xdr:rowOff>
    </xdr:from>
    <xdr:to xmlns:xdr="http://schemas.openxmlformats.org/drawingml/2006/spreadsheetDrawing">
      <xdr:col>50</xdr:col>
      <xdr:colOff>165100</xdr:colOff>
      <xdr:row>55</xdr:row>
      <xdr:rowOff>171450</xdr:rowOff>
    </xdr:to>
    <xdr:sp macro="" textlink="">
      <xdr:nvSpPr>
        <xdr:cNvPr id="349" name="フローチャート: 判断 348"/>
        <xdr:cNvSpPr/>
      </xdr:nvSpPr>
      <xdr:spPr>
        <a:xfrm>
          <a:off x="95885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16510</xdr:rowOff>
    </xdr:from>
    <xdr:ext cx="596265" cy="259080"/>
    <xdr:sp macro="" textlink="">
      <xdr:nvSpPr>
        <xdr:cNvPr id="350" name="テキスト ボックス 349"/>
        <xdr:cNvSpPr txBox="1"/>
      </xdr:nvSpPr>
      <xdr:spPr>
        <a:xfrm>
          <a:off x="9339580" y="92748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26035</xdr:rowOff>
    </xdr:from>
    <xdr:to xmlns:xdr="http://schemas.openxmlformats.org/drawingml/2006/spreadsheetDrawing">
      <xdr:col>45</xdr:col>
      <xdr:colOff>177800</xdr:colOff>
      <xdr:row>57</xdr:row>
      <xdr:rowOff>80010</xdr:rowOff>
    </xdr:to>
    <xdr:cxnSp macro="">
      <xdr:nvCxnSpPr>
        <xdr:cNvPr id="351" name="直線コネクタ 350"/>
        <xdr:cNvCxnSpPr/>
      </xdr:nvCxnSpPr>
      <xdr:spPr>
        <a:xfrm>
          <a:off x="7861300" y="97986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113030</xdr:rowOff>
    </xdr:from>
    <xdr:to xmlns:xdr="http://schemas.openxmlformats.org/drawingml/2006/spreadsheetDrawing">
      <xdr:col>46</xdr:col>
      <xdr:colOff>38100</xdr:colOff>
      <xdr:row>56</xdr:row>
      <xdr:rowOff>43180</xdr:rowOff>
    </xdr:to>
    <xdr:sp macro="" textlink="">
      <xdr:nvSpPr>
        <xdr:cNvPr id="352" name="フローチャート: 判断 351"/>
        <xdr:cNvSpPr/>
      </xdr:nvSpPr>
      <xdr:spPr>
        <a:xfrm>
          <a:off x="8699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59690</xdr:rowOff>
    </xdr:from>
    <xdr:ext cx="596265" cy="259080"/>
    <xdr:sp macro="" textlink="">
      <xdr:nvSpPr>
        <xdr:cNvPr id="353" name="テキスト ボックス 352"/>
        <xdr:cNvSpPr txBox="1"/>
      </xdr:nvSpPr>
      <xdr:spPr>
        <a:xfrm>
          <a:off x="8450580" y="93179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26035</xdr:rowOff>
    </xdr:from>
    <xdr:to xmlns:xdr="http://schemas.openxmlformats.org/drawingml/2006/spreadsheetDrawing">
      <xdr:col>41</xdr:col>
      <xdr:colOff>50800</xdr:colOff>
      <xdr:row>57</xdr:row>
      <xdr:rowOff>41910</xdr:rowOff>
    </xdr:to>
    <xdr:cxnSp macro="">
      <xdr:nvCxnSpPr>
        <xdr:cNvPr id="354" name="直線コネクタ 353"/>
        <xdr:cNvCxnSpPr/>
      </xdr:nvCxnSpPr>
      <xdr:spPr>
        <a:xfrm flipV="1">
          <a:off x="6972300" y="97986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73660</xdr:rowOff>
    </xdr:to>
    <xdr:sp macro="" textlink="">
      <xdr:nvSpPr>
        <xdr:cNvPr id="355" name="フローチャート: 判断 354"/>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90170</xdr:rowOff>
    </xdr:from>
    <xdr:ext cx="596265" cy="259080"/>
    <xdr:sp macro="" textlink="">
      <xdr:nvSpPr>
        <xdr:cNvPr id="356" name="テキスト ボックス 355"/>
        <xdr:cNvSpPr txBox="1"/>
      </xdr:nvSpPr>
      <xdr:spPr>
        <a:xfrm>
          <a:off x="7561580" y="9348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121285</xdr:rowOff>
    </xdr:from>
    <xdr:to xmlns:xdr="http://schemas.openxmlformats.org/drawingml/2006/spreadsheetDrawing">
      <xdr:col>36</xdr:col>
      <xdr:colOff>165100</xdr:colOff>
      <xdr:row>56</xdr:row>
      <xdr:rowOff>52070</xdr:rowOff>
    </xdr:to>
    <xdr:sp macro="" textlink="">
      <xdr:nvSpPr>
        <xdr:cNvPr id="357" name="フローチャート: 判断 356"/>
        <xdr:cNvSpPr/>
      </xdr:nvSpPr>
      <xdr:spPr>
        <a:xfrm>
          <a:off x="6921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67945</xdr:rowOff>
    </xdr:from>
    <xdr:ext cx="596265" cy="258445"/>
    <xdr:sp macro="" textlink="">
      <xdr:nvSpPr>
        <xdr:cNvPr id="358" name="テキスト ボックス 357"/>
        <xdr:cNvSpPr txBox="1"/>
      </xdr:nvSpPr>
      <xdr:spPr>
        <a:xfrm>
          <a:off x="6672580" y="932624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104140</xdr:rowOff>
    </xdr:from>
    <xdr:to xmlns:xdr="http://schemas.openxmlformats.org/drawingml/2006/spreadsheetDrawing">
      <xdr:col>55</xdr:col>
      <xdr:colOff>50800</xdr:colOff>
      <xdr:row>58</xdr:row>
      <xdr:rowOff>34290</xdr:rowOff>
    </xdr:to>
    <xdr:sp macro="" textlink="">
      <xdr:nvSpPr>
        <xdr:cNvPr id="364" name="楕円 363"/>
        <xdr:cNvSpPr/>
      </xdr:nvSpPr>
      <xdr:spPr>
        <a:xfrm>
          <a:off x="104267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19050</xdr:rowOff>
    </xdr:from>
    <xdr:ext cx="534670" cy="256540"/>
    <xdr:sp macro="" textlink="">
      <xdr:nvSpPr>
        <xdr:cNvPr id="365" name="農林水産業費該当値テキスト"/>
        <xdr:cNvSpPr txBox="1"/>
      </xdr:nvSpPr>
      <xdr:spPr>
        <a:xfrm>
          <a:off x="10528300" y="97917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27305</xdr:rowOff>
    </xdr:from>
    <xdr:to xmlns:xdr="http://schemas.openxmlformats.org/drawingml/2006/spreadsheetDrawing">
      <xdr:col>50</xdr:col>
      <xdr:colOff>165100</xdr:colOff>
      <xdr:row>57</xdr:row>
      <xdr:rowOff>128905</xdr:rowOff>
    </xdr:to>
    <xdr:sp macro="" textlink="">
      <xdr:nvSpPr>
        <xdr:cNvPr id="366" name="楕円 365"/>
        <xdr:cNvSpPr/>
      </xdr:nvSpPr>
      <xdr:spPr>
        <a:xfrm>
          <a:off x="9588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120650</xdr:rowOff>
    </xdr:from>
    <xdr:ext cx="532130" cy="256540"/>
    <xdr:sp macro="" textlink="">
      <xdr:nvSpPr>
        <xdr:cNvPr id="367" name="テキスト ボックス 366"/>
        <xdr:cNvSpPr txBox="1"/>
      </xdr:nvSpPr>
      <xdr:spPr>
        <a:xfrm>
          <a:off x="9371965" y="9893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130810</xdr:rowOff>
    </xdr:to>
    <xdr:sp macro="" textlink="">
      <xdr:nvSpPr>
        <xdr:cNvPr id="368" name="楕円 367"/>
        <xdr:cNvSpPr/>
      </xdr:nvSpPr>
      <xdr:spPr>
        <a:xfrm>
          <a:off x="8699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121920</xdr:rowOff>
    </xdr:from>
    <xdr:ext cx="532130" cy="256540"/>
    <xdr:sp macro="" textlink="">
      <xdr:nvSpPr>
        <xdr:cNvPr id="369" name="テキスト ボックス 368"/>
        <xdr:cNvSpPr txBox="1"/>
      </xdr:nvSpPr>
      <xdr:spPr>
        <a:xfrm>
          <a:off x="8482965" y="9894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146685</xdr:rowOff>
    </xdr:from>
    <xdr:to xmlns:xdr="http://schemas.openxmlformats.org/drawingml/2006/spreadsheetDrawing">
      <xdr:col>41</xdr:col>
      <xdr:colOff>101600</xdr:colOff>
      <xdr:row>57</xdr:row>
      <xdr:rowOff>76835</xdr:rowOff>
    </xdr:to>
    <xdr:sp macro="" textlink="">
      <xdr:nvSpPr>
        <xdr:cNvPr id="370" name="楕円 369"/>
        <xdr:cNvSpPr/>
      </xdr:nvSpPr>
      <xdr:spPr>
        <a:xfrm>
          <a:off x="7810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67945</xdr:rowOff>
    </xdr:from>
    <xdr:ext cx="532130" cy="258445"/>
    <xdr:sp macro="" textlink="">
      <xdr:nvSpPr>
        <xdr:cNvPr id="371" name="テキスト ボックス 370"/>
        <xdr:cNvSpPr txBox="1"/>
      </xdr:nvSpPr>
      <xdr:spPr>
        <a:xfrm>
          <a:off x="7593965" y="98405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92710</xdr:rowOff>
    </xdr:to>
    <xdr:sp macro="" textlink="">
      <xdr:nvSpPr>
        <xdr:cNvPr id="372" name="楕円 371"/>
        <xdr:cNvSpPr/>
      </xdr:nvSpPr>
      <xdr:spPr>
        <a:xfrm>
          <a:off x="692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83820</xdr:rowOff>
    </xdr:from>
    <xdr:ext cx="532130" cy="259080"/>
    <xdr:sp macro="" textlink="">
      <xdr:nvSpPr>
        <xdr:cNvPr id="373" name="テキスト ボックス 372"/>
        <xdr:cNvSpPr txBox="1"/>
      </xdr:nvSpPr>
      <xdr:spPr>
        <a:xfrm>
          <a:off x="6704965" y="98564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2" name="テキスト ボックス 381"/>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85" name="テキスト ボックス 384"/>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090" cy="256540"/>
    <xdr:sp macro="" textlink="">
      <xdr:nvSpPr>
        <xdr:cNvPr id="387" name="テキスト ボックス 386"/>
        <xdr:cNvSpPr txBox="1"/>
      </xdr:nvSpPr>
      <xdr:spPr>
        <a:xfrm>
          <a:off x="6008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090" cy="256540"/>
    <xdr:sp macro="" textlink="">
      <xdr:nvSpPr>
        <xdr:cNvPr id="389" name="テキスト ボックス 388"/>
        <xdr:cNvSpPr txBox="1"/>
      </xdr:nvSpPr>
      <xdr:spPr>
        <a:xfrm>
          <a:off x="6008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090" cy="256540"/>
    <xdr:sp macro="" textlink="">
      <xdr:nvSpPr>
        <xdr:cNvPr id="391" name="テキスト ボックス 390"/>
        <xdr:cNvSpPr txBox="1"/>
      </xdr:nvSpPr>
      <xdr:spPr>
        <a:xfrm>
          <a:off x="6008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3" name="テキスト ボックス 392"/>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107315</xdr:rowOff>
    </xdr:from>
    <xdr:to xmlns:xdr="http://schemas.openxmlformats.org/drawingml/2006/spreadsheetDrawing">
      <xdr:col>54</xdr:col>
      <xdr:colOff>189865</xdr:colOff>
      <xdr:row>78</xdr:row>
      <xdr:rowOff>129540</xdr:rowOff>
    </xdr:to>
    <xdr:cxnSp macro="">
      <xdr:nvCxnSpPr>
        <xdr:cNvPr id="395" name="直線コネクタ 394"/>
        <xdr:cNvCxnSpPr/>
      </xdr:nvCxnSpPr>
      <xdr:spPr>
        <a:xfrm flipV="1">
          <a:off x="10475595" y="1245171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9900" cy="256540"/>
    <xdr:sp macro="" textlink="">
      <xdr:nvSpPr>
        <xdr:cNvPr id="396" name="商工費最小値テキスト"/>
        <xdr:cNvSpPr txBox="1"/>
      </xdr:nvSpPr>
      <xdr:spPr>
        <a:xfrm>
          <a:off x="10528300" y="13506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129540</xdr:rowOff>
    </xdr:from>
    <xdr:to xmlns:xdr="http://schemas.openxmlformats.org/drawingml/2006/spreadsheetDrawing">
      <xdr:col>55</xdr:col>
      <xdr:colOff>88900</xdr:colOff>
      <xdr:row>78</xdr:row>
      <xdr:rowOff>129540</xdr:rowOff>
    </xdr:to>
    <xdr:cxnSp macro="">
      <xdr:nvCxnSpPr>
        <xdr:cNvPr id="397" name="直線コネクタ 396"/>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53975</xdr:rowOff>
    </xdr:from>
    <xdr:ext cx="598805" cy="256540"/>
    <xdr:sp macro="" textlink="">
      <xdr:nvSpPr>
        <xdr:cNvPr id="398" name="商工費最大値テキスト"/>
        <xdr:cNvSpPr txBox="1"/>
      </xdr:nvSpPr>
      <xdr:spPr>
        <a:xfrm>
          <a:off x="10528300" y="1222692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107315</xdr:rowOff>
    </xdr:from>
    <xdr:to xmlns:xdr="http://schemas.openxmlformats.org/drawingml/2006/spreadsheetDrawing">
      <xdr:col>55</xdr:col>
      <xdr:colOff>88900</xdr:colOff>
      <xdr:row>72</xdr:row>
      <xdr:rowOff>107315</xdr:rowOff>
    </xdr:to>
    <xdr:cxnSp macro="">
      <xdr:nvCxnSpPr>
        <xdr:cNvPr id="399" name="直線コネクタ 398"/>
        <xdr:cNvCxnSpPr/>
      </xdr:nvCxnSpPr>
      <xdr:spPr>
        <a:xfrm>
          <a:off x="10388600" y="1245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31115</xdr:rowOff>
    </xdr:from>
    <xdr:to xmlns:xdr="http://schemas.openxmlformats.org/drawingml/2006/spreadsheetDrawing">
      <xdr:col>55</xdr:col>
      <xdr:colOff>0</xdr:colOff>
      <xdr:row>78</xdr:row>
      <xdr:rowOff>71120</xdr:rowOff>
    </xdr:to>
    <xdr:cxnSp macro="">
      <xdr:nvCxnSpPr>
        <xdr:cNvPr id="400" name="直線コネクタ 399"/>
        <xdr:cNvCxnSpPr/>
      </xdr:nvCxnSpPr>
      <xdr:spPr>
        <a:xfrm flipV="1">
          <a:off x="9639300" y="1340421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83185</xdr:rowOff>
    </xdr:from>
    <xdr:ext cx="534670" cy="259080"/>
    <xdr:sp macro="" textlink="">
      <xdr:nvSpPr>
        <xdr:cNvPr id="401" name="商工費平均値テキスト"/>
        <xdr:cNvSpPr txBox="1"/>
      </xdr:nvSpPr>
      <xdr:spPr>
        <a:xfrm>
          <a:off x="10528300" y="13113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60325</xdr:rowOff>
    </xdr:from>
    <xdr:to xmlns:xdr="http://schemas.openxmlformats.org/drawingml/2006/spreadsheetDrawing">
      <xdr:col>55</xdr:col>
      <xdr:colOff>50800</xdr:colOff>
      <xdr:row>77</xdr:row>
      <xdr:rowOff>161925</xdr:rowOff>
    </xdr:to>
    <xdr:sp macro="" textlink="">
      <xdr:nvSpPr>
        <xdr:cNvPr id="402" name="フローチャート: 判断 401"/>
        <xdr:cNvSpPr/>
      </xdr:nvSpPr>
      <xdr:spPr>
        <a:xfrm>
          <a:off x="10426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6985</xdr:rowOff>
    </xdr:from>
    <xdr:to xmlns:xdr="http://schemas.openxmlformats.org/drawingml/2006/spreadsheetDrawing">
      <xdr:col>50</xdr:col>
      <xdr:colOff>114300</xdr:colOff>
      <xdr:row>78</xdr:row>
      <xdr:rowOff>71120</xdr:rowOff>
    </xdr:to>
    <xdr:cxnSp macro="">
      <xdr:nvCxnSpPr>
        <xdr:cNvPr id="403" name="直線コネクタ 402"/>
        <xdr:cNvCxnSpPr/>
      </xdr:nvCxnSpPr>
      <xdr:spPr>
        <a:xfrm>
          <a:off x="8750300" y="1338008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04" name="フローチャート: 判断 403"/>
        <xdr:cNvSpPr/>
      </xdr:nvSpPr>
      <xdr:spPr>
        <a:xfrm>
          <a:off x="958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160020</xdr:rowOff>
    </xdr:from>
    <xdr:ext cx="532130" cy="259080"/>
    <xdr:sp macro="" textlink="">
      <xdr:nvSpPr>
        <xdr:cNvPr id="405" name="テキスト ボックス 404"/>
        <xdr:cNvSpPr txBox="1"/>
      </xdr:nvSpPr>
      <xdr:spPr>
        <a:xfrm>
          <a:off x="9371965" y="13018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40640</xdr:rowOff>
    </xdr:from>
    <xdr:to xmlns:xdr="http://schemas.openxmlformats.org/drawingml/2006/spreadsheetDrawing">
      <xdr:col>45</xdr:col>
      <xdr:colOff>177800</xdr:colOff>
      <xdr:row>78</xdr:row>
      <xdr:rowOff>6985</xdr:rowOff>
    </xdr:to>
    <xdr:cxnSp macro="">
      <xdr:nvCxnSpPr>
        <xdr:cNvPr id="406" name="直線コネクタ 405"/>
        <xdr:cNvCxnSpPr/>
      </xdr:nvCxnSpPr>
      <xdr:spPr>
        <a:xfrm>
          <a:off x="7861300" y="1324229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65405</xdr:rowOff>
    </xdr:from>
    <xdr:to xmlns:xdr="http://schemas.openxmlformats.org/drawingml/2006/spreadsheetDrawing">
      <xdr:col>46</xdr:col>
      <xdr:colOff>38100</xdr:colOff>
      <xdr:row>77</xdr:row>
      <xdr:rowOff>167005</xdr:rowOff>
    </xdr:to>
    <xdr:sp macro="" textlink="">
      <xdr:nvSpPr>
        <xdr:cNvPr id="407" name="フローチャート: 判断 406"/>
        <xdr:cNvSpPr/>
      </xdr:nvSpPr>
      <xdr:spPr>
        <a:xfrm>
          <a:off x="8699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12065</xdr:rowOff>
    </xdr:from>
    <xdr:ext cx="532130" cy="259080"/>
    <xdr:sp macro="" textlink="">
      <xdr:nvSpPr>
        <xdr:cNvPr id="408" name="テキスト ボックス 407"/>
        <xdr:cNvSpPr txBox="1"/>
      </xdr:nvSpPr>
      <xdr:spPr>
        <a:xfrm>
          <a:off x="8482965" y="13042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40640</xdr:rowOff>
    </xdr:from>
    <xdr:to xmlns:xdr="http://schemas.openxmlformats.org/drawingml/2006/spreadsheetDrawing">
      <xdr:col>41</xdr:col>
      <xdr:colOff>50800</xdr:colOff>
      <xdr:row>78</xdr:row>
      <xdr:rowOff>38735</xdr:rowOff>
    </xdr:to>
    <xdr:cxnSp macro="">
      <xdr:nvCxnSpPr>
        <xdr:cNvPr id="409" name="直線コネクタ 408"/>
        <xdr:cNvCxnSpPr/>
      </xdr:nvCxnSpPr>
      <xdr:spPr>
        <a:xfrm flipV="1">
          <a:off x="6972300" y="1324229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45720</xdr:rowOff>
    </xdr:from>
    <xdr:to xmlns:xdr="http://schemas.openxmlformats.org/drawingml/2006/spreadsheetDrawing">
      <xdr:col>41</xdr:col>
      <xdr:colOff>101600</xdr:colOff>
      <xdr:row>77</xdr:row>
      <xdr:rowOff>147320</xdr:rowOff>
    </xdr:to>
    <xdr:sp macro="" textlink="">
      <xdr:nvSpPr>
        <xdr:cNvPr id="410" name="フローチャート: 判断 409"/>
        <xdr:cNvSpPr/>
      </xdr:nvSpPr>
      <xdr:spPr>
        <a:xfrm>
          <a:off x="7810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138430</xdr:rowOff>
    </xdr:from>
    <xdr:ext cx="532130" cy="259080"/>
    <xdr:sp macro="" textlink="">
      <xdr:nvSpPr>
        <xdr:cNvPr id="411" name="テキスト ボックス 410"/>
        <xdr:cNvSpPr txBox="1"/>
      </xdr:nvSpPr>
      <xdr:spPr>
        <a:xfrm>
          <a:off x="7593965" y="13340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62230</xdr:rowOff>
    </xdr:to>
    <xdr:sp macro="" textlink="">
      <xdr:nvSpPr>
        <xdr:cNvPr id="412" name="フローチャート: 判断 411"/>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78740</xdr:rowOff>
    </xdr:from>
    <xdr:ext cx="532130" cy="259080"/>
    <xdr:sp macro="" textlink="">
      <xdr:nvSpPr>
        <xdr:cNvPr id="413" name="テキスト ボックス 412"/>
        <xdr:cNvSpPr txBox="1"/>
      </xdr:nvSpPr>
      <xdr:spPr>
        <a:xfrm>
          <a:off x="6704965" y="13108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151765</xdr:rowOff>
    </xdr:from>
    <xdr:to xmlns:xdr="http://schemas.openxmlformats.org/drawingml/2006/spreadsheetDrawing">
      <xdr:col>55</xdr:col>
      <xdr:colOff>50800</xdr:colOff>
      <xdr:row>78</xdr:row>
      <xdr:rowOff>81915</xdr:rowOff>
    </xdr:to>
    <xdr:sp macro="" textlink="">
      <xdr:nvSpPr>
        <xdr:cNvPr id="419" name="楕円 418"/>
        <xdr:cNvSpPr/>
      </xdr:nvSpPr>
      <xdr:spPr>
        <a:xfrm>
          <a:off x="104267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66675</xdr:rowOff>
    </xdr:from>
    <xdr:ext cx="534670" cy="256540"/>
    <xdr:sp macro="" textlink="">
      <xdr:nvSpPr>
        <xdr:cNvPr id="420" name="商工費該当値テキスト"/>
        <xdr:cNvSpPr txBox="1"/>
      </xdr:nvSpPr>
      <xdr:spPr>
        <a:xfrm>
          <a:off x="10528300" y="132683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20320</xdr:rowOff>
    </xdr:from>
    <xdr:to xmlns:xdr="http://schemas.openxmlformats.org/drawingml/2006/spreadsheetDrawing">
      <xdr:col>50</xdr:col>
      <xdr:colOff>165100</xdr:colOff>
      <xdr:row>78</xdr:row>
      <xdr:rowOff>121920</xdr:rowOff>
    </xdr:to>
    <xdr:sp macro="" textlink="">
      <xdr:nvSpPr>
        <xdr:cNvPr id="421" name="楕円 420"/>
        <xdr:cNvSpPr/>
      </xdr:nvSpPr>
      <xdr:spPr>
        <a:xfrm>
          <a:off x="9588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113030</xdr:rowOff>
    </xdr:from>
    <xdr:ext cx="532130" cy="259080"/>
    <xdr:sp macro="" textlink="">
      <xdr:nvSpPr>
        <xdr:cNvPr id="422" name="テキスト ボックス 421"/>
        <xdr:cNvSpPr txBox="1"/>
      </xdr:nvSpPr>
      <xdr:spPr>
        <a:xfrm>
          <a:off x="9371965" y="13486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127635</xdr:rowOff>
    </xdr:from>
    <xdr:to xmlns:xdr="http://schemas.openxmlformats.org/drawingml/2006/spreadsheetDrawing">
      <xdr:col>46</xdr:col>
      <xdr:colOff>38100</xdr:colOff>
      <xdr:row>78</xdr:row>
      <xdr:rowOff>57785</xdr:rowOff>
    </xdr:to>
    <xdr:sp macro="" textlink="">
      <xdr:nvSpPr>
        <xdr:cNvPr id="423" name="楕円 422"/>
        <xdr:cNvSpPr/>
      </xdr:nvSpPr>
      <xdr:spPr>
        <a:xfrm>
          <a:off x="86995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48895</xdr:rowOff>
    </xdr:from>
    <xdr:ext cx="532130" cy="259080"/>
    <xdr:sp macro="" textlink="">
      <xdr:nvSpPr>
        <xdr:cNvPr id="424" name="テキスト ボックス 423"/>
        <xdr:cNvSpPr txBox="1"/>
      </xdr:nvSpPr>
      <xdr:spPr>
        <a:xfrm>
          <a:off x="8482965" y="13421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161290</xdr:rowOff>
    </xdr:from>
    <xdr:to xmlns:xdr="http://schemas.openxmlformats.org/drawingml/2006/spreadsheetDrawing">
      <xdr:col>41</xdr:col>
      <xdr:colOff>101600</xdr:colOff>
      <xdr:row>77</xdr:row>
      <xdr:rowOff>91440</xdr:rowOff>
    </xdr:to>
    <xdr:sp macro="" textlink="">
      <xdr:nvSpPr>
        <xdr:cNvPr id="425" name="楕円 424"/>
        <xdr:cNvSpPr/>
      </xdr:nvSpPr>
      <xdr:spPr>
        <a:xfrm>
          <a:off x="7810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107950</xdr:rowOff>
    </xdr:from>
    <xdr:ext cx="532130" cy="259080"/>
    <xdr:sp macro="" textlink="">
      <xdr:nvSpPr>
        <xdr:cNvPr id="426" name="テキスト ボックス 425"/>
        <xdr:cNvSpPr txBox="1"/>
      </xdr:nvSpPr>
      <xdr:spPr>
        <a:xfrm>
          <a:off x="7593965" y="12966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159385</xdr:rowOff>
    </xdr:from>
    <xdr:to xmlns:xdr="http://schemas.openxmlformats.org/drawingml/2006/spreadsheetDrawing">
      <xdr:col>36</xdr:col>
      <xdr:colOff>165100</xdr:colOff>
      <xdr:row>78</xdr:row>
      <xdr:rowOff>89535</xdr:rowOff>
    </xdr:to>
    <xdr:sp macro="" textlink="">
      <xdr:nvSpPr>
        <xdr:cNvPr id="427" name="楕円 426"/>
        <xdr:cNvSpPr/>
      </xdr:nvSpPr>
      <xdr:spPr>
        <a:xfrm>
          <a:off x="6921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80645</xdr:rowOff>
    </xdr:from>
    <xdr:ext cx="532130" cy="259080"/>
    <xdr:sp macro="" textlink="">
      <xdr:nvSpPr>
        <xdr:cNvPr id="428" name="テキスト ボックス 427"/>
        <xdr:cNvSpPr txBox="1"/>
      </xdr:nvSpPr>
      <xdr:spPr>
        <a:xfrm>
          <a:off x="6704965" y="13453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7" name="テキスト ボックス 436"/>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0" name="テキスト ボックス 439"/>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090" cy="256540"/>
    <xdr:sp macro="" textlink="">
      <xdr:nvSpPr>
        <xdr:cNvPr id="442" name="テキスト ボックス 441"/>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090" cy="256540"/>
    <xdr:sp macro="" textlink="">
      <xdr:nvSpPr>
        <xdr:cNvPr id="444" name="テキスト ボックス 443"/>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090" cy="256540"/>
    <xdr:sp macro="" textlink="">
      <xdr:nvSpPr>
        <xdr:cNvPr id="446" name="テキスト ボックス 445"/>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48" name="テキスト ボックス 447"/>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85090</xdr:rowOff>
    </xdr:from>
    <xdr:to xmlns:xdr="http://schemas.openxmlformats.org/drawingml/2006/spreadsheetDrawing">
      <xdr:col>54</xdr:col>
      <xdr:colOff>189865</xdr:colOff>
      <xdr:row>98</xdr:row>
      <xdr:rowOff>12065</xdr:rowOff>
    </xdr:to>
    <xdr:cxnSp macro="">
      <xdr:nvCxnSpPr>
        <xdr:cNvPr id="450" name="直線コネクタ 449"/>
        <xdr:cNvCxnSpPr/>
      </xdr:nvCxnSpPr>
      <xdr:spPr>
        <a:xfrm flipV="1">
          <a:off x="10475595" y="1585849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15875</xdr:rowOff>
    </xdr:from>
    <xdr:ext cx="534670" cy="259080"/>
    <xdr:sp macro="" textlink="">
      <xdr:nvSpPr>
        <xdr:cNvPr id="451" name="土木費最小値テキスト"/>
        <xdr:cNvSpPr txBox="1"/>
      </xdr:nvSpPr>
      <xdr:spPr>
        <a:xfrm>
          <a:off x="10528300" y="16817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12065</xdr:rowOff>
    </xdr:from>
    <xdr:to xmlns:xdr="http://schemas.openxmlformats.org/drawingml/2006/spreadsheetDrawing">
      <xdr:col>55</xdr:col>
      <xdr:colOff>88900</xdr:colOff>
      <xdr:row>98</xdr:row>
      <xdr:rowOff>12065</xdr:rowOff>
    </xdr:to>
    <xdr:cxnSp macro="">
      <xdr:nvCxnSpPr>
        <xdr:cNvPr id="452" name="直線コネクタ 451"/>
        <xdr:cNvCxnSpPr/>
      </xdr:nvCxnSpPr>
      <xdr:spPr>
        <a:xfrm>
          <a:off x="10388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31750</xdr:rowOff>
    </xdr:from>
    <xdr:ext cx="598805" cy="256540"/>
    <xdr:sp macro="" textlink="">
      <xdr:nvSpPr>
        <xdr:cNvPr id="453" name="土木費最大値テキスト"/>
        <xdr:cNvSpPr txBox="1"/>
      </xdr:nvSpPr>
      <xdr:spPr>
        <a:xfrm>
          <a:off x="10528300" y="1563370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85090</xdr:rowOff>
    </xdr:from>
    <xdr:to xmlns:xdr="http://schemas.openxmlformats.org/drawingml/2006/spreadsheetDrawing">
      <xdr:col>55</xdr:col>
      <xdr:colOff>88900</xdr:colOff>
      <xdr:row>92</xdr:row>
      <xdr:rowOff>85090</xdr:rowOff>
    </xdr:to>
    <xdr:cxnSp macro="">
      <xdr:nvCxnSpPr>
        <xdr:cNvPr id="454" name="直線コネクタ 453"/>
        <xdr:cNvCxnSpPr/>
      </xdr:nvCxnSpPr>
      <xdr:spPr>
        <a:xfrm>
          <a:off x="10388600" y="1585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120650</xdr:rowOff>
    </xdr:from>
    <xdr:to xmlns:xdr="http://schemas.openxmlformats.org/drawingml/2006/spreadsheetDrawing">
      <xdr:col>55</xdr:col>
      <xdr:colOff>0</xdr:colOff>
      <xdr:row>98</xdr:row>
      <xdr:rowOff>12065</xdr:rowOff>
    </xdr:to>
    <xdr:cxnSp macro="">
      <xdr:nvCxnSpPr>
        <xdr:cNvPr id="455" name="直線コネクタ 454"/>
        <xdr:cNvCxnSpPr/>
      </xdr:nvCxnSpPr>
      <xdr:spPr>
        <a:xfrm>
          <a:off x="9639300" y="1675130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109855</xdr:rowOff>
    </xdr:from>
    <xdr:ext cx="598805" cy="256540"/>
    <xdr:sp macro="" textlink="">
      <xdr:nvSpPr>
        <xdr:cNvPr id="456" name="土木費平均値テキスト"/>
        <xdr:cNvSpPr txBox="1"/>
      </xdr:nvSpPr>
      <xdr:spPr>
        <a:xfrm>
          <a:off x="10528300" y="162261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86995</xdr:rowOff>
    </xdr:from>
    <xdr:to xmlns:xdr="http://schemas.openxmlformats.org/drawingml/2006/spreadsheetDrawing">
      <xdr:col>55</xdr:col>
      <xdr:colOff>50800</xdr:colOff>
      <xdr:row>96</xdr:row>
      <xdr:rowOff>17780</xdr:rowOff>
    </xdr:to>
    <xdr:sp macro="" textlink="">
      <xdr:nvSpPr>
        <xdr:cNvPr id="457" name="フローチャート: 判断 456"/>
        <xdr:cNvSpPr/>
      </xdr:nvSpPr>
      <xdr:spPr>
        <a:xfrm>
          <a:off x="104267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120650</xdr:rowOff>
    </xdr:from>
    <xdr:to xmlns:xdr="http://schemas.openxmlformats.org/drawingml/2006/spreadsheetDrawing">
      <xdr:col>50</xdr:col>
      <xdr:colOff>114300</xdr:colOff>
      <xdr:row>97</xdr:row>
      <xdr:rowOff>125095</xdr:rowOff>
    </xdr:to>
    <xdr:cxnSp macro="">
      <xdr:nvCxnSpPr>
        <xdr:cNvPr id="458" name="直線コネクタ 457"/>
        <xdr:cNvCxnSpPr/>
      </xdr:nvCxnSpPr>
      <xdr:spPr>
        <a:xfrm flipV="1">
          <a:off x="8750300" y="167513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107315</xdr:rowOff>
    </xdr:from>
    <xdr:to xmlns:xdr="http://schemas.openxmlformats.org/drawingml/2006/spreadsheetDrawing">
      <xdr:col>50</xdr:col>
      <xdr:colOff>165100</xdr:colOff>
      <xdr:row>96</xdr:row>
      <xdr:rowOff>37465</xdr:rowOff>
    </xdr:to>
    <xdr:sp macro="" textlink="">
      <xdr:nvSpPr>
        <xdr:cNvPr id="459" name="フローチャート: 判断 458"/>
        <xdr:cNvSpPr/>
      </xdr:nvSpPr>
      <xdr:spPr>
        <a:xfrm>
          <a:off x="9588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53975</xdr:rowOff>
    </xdr:from>
    <xdr:ext cx="596265" cy="256540"/>
    <xdr:sp macro="" textlink="">
      <xdr:nvSpPr>
        <xdr:cNvPr id="460" name="テキスト ボックス 459"/>
        <xdr:cNvSpPr txBox="1"/>
      </xdr:nvSpPr>
      <xdr:spPr>
        <a:xfrm>
          <a:off x="9339580" y="161702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125095</xdr:rowOff>
    </xdr:from>
    <xdr:to xmlns:xdr="http://schemas.openxmlformats.org/drawingml/2006/spreadsheetDrawing">
      <xdr:col>45</xdr:col>
      <xdr:colOff>177800</xdr:colOff>
      <xdr:row>97</xdr:row>
      <xdr:rowOff>150495</xdr:rowOff>
    </xdr:to>
    <xdr:cxnSp macro="">
      <xdr:nvCxnSpPr>
        <xdr:cNvPr id="461" name="直線コネクタ 460"/>
        <xdr:cNvCxnSpPr/>
      </xdr:nvCxnSpPr>
      <xdr:spPr>
        <a:xfrm flipV="1">
          <a:off x="7861300" y="167557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123190</xdr:rowOff>
    </xdr:from>
    <xdr:to xmlns:xdr="http://schemas.openxmlformats.org/drawingml/2006/spreadsheetDrawing">
      <xdr:col>46</xdr:col>
      <xdr:colOff>38100</xdr:colOff>
      <xdr:row>96</xdr:row>
      <xdr:rowOff>53340</xdr:rowOff>
    </xdr:to>
    <xdr:sp macro="" textlink="">
      <xdr:nvSpPr>
        <xdr:cNvPr id="462" name="フローチャート: 判断 461"/>
        <xdr:cNvSpPr/>
      </xdr:nvSpPr>
      <xdr:spPr>
        <a:xfrm>
          <a:off x="8699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69850</xdr:rowOff>
    </xdr:from>
    <xdr:ext cx="596265" cy="259080"/>
    <xdr:sp macro="" textlink="">
      <xdr:nvSpPr>
        <xdr:cNvPr id="463" name="テキスト ボックス 462"/>
        <xdr:cNvSpPr txBox="1"/>
      </xdr:nvSpPr>
      <xdr:spPr>
        <a:xfrm>
          <a:off x="8450580" y="16186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150495</xdr:rowOff>
    </xdr:from>
    <xdr:to xmlns:xdr="http://schemas.openxmlformats.org/drawingml/2006/spreadsheetDrawing">
      <xdr:col>41</xdr:col>
      <xdr:colOff>50800</xdr:colOff>
      <xdr:row>97</xdr:row>
      <xdr:rowOff>158115</xdr:rowOff>
    </xdr:to>
    <xdr:cxnSp macro="">
      <xdr:nvCxnSpPr>
        <xdr:cNvPr id="464" name="直線コネクタ 463"/>
        <xdr:cNvCxnSpPr/>
      </xdr:nvCxnSpPr>
      <xdr:spPr>
        <a:xfrm flipV="1">
          <a:off x="6972300" y="167811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146685</xdr:rowOff>
    </xdr:from>
    <xdr:to xmlns:xdr="http://schemas.openxmlformats.org/drawingml/2006/spreadsheetDrawing">
      <xdr:col>41</xdr:col>
      <xdr:colOff>101600</xdr:colOff>
      <xdr:row>96</xdr:row>
      <xdr:rowOff>76835</xdr:rowOff>
    </xdr:to>
    <xdr:sp macro="" textlink="">
      <xdr:nvSpPr>
        <xdr:cNvPr id="465" name="フローチャート: 判断 464"/>
        <xdr:cNvSpPr/>
      </xdr:nvSpPr>
      <xdr:spPr>
        <a:xfrm>
          <a:off x="7810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93345</xdr:rowOff>
    </xdr:from>
    <xdr:ext cx="532130" cy="259080"/>
    <xdr:sp macro="" textlink="">
      <xdr:nvSpPr>
        <xdr:cNvPr id="466" name="テキスト ボックス 465"/>
        <xdr:cNvSpPr txBox="1"/>
      </xdr:nvSpPr>
      <xdr:spPr>
        <a:xfrm>
          <a:off x="7593965" y="162096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154940</xdr:rowOff>
    </xdr:from>
    <xdr:to xmlns:xdr="http://schemas.openxmlformats.org/drawingml/2006/spreadsheetDrawing">
      <xdr:col>36</xdr:col>
      <xdr:colOff>165100</xdr:colOff>
      <xdr:row>96</xdr:row>
      <xdr:rowOff>84455</xdr:rowOff>
    </xdr:to>
    <xdr:sp macro="" textlink="">
      <xdr:nvSpPr>
        <xdr:cNvPr id="467" name="フローチャート: 判断 466"/>
        <xdr:cNvSpPr/>
      </xdr:nvSpPr>
      <xdr:spPr>
        <a:xfrm>
          <a:off x="6921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100965</xdr:rowOff>
    </xdr:from>
    <xdr:ext cx="532130" cy="256540"/>
    <xdr:sp macro="" textlink="">
      <xdr:nvSpPr>
        <xdr:cNvPr id="468" name="テキスト ボックス 467"/>
        <xdr:cNvSpPr txBox="1"/>
      </xdr:nvSpPr>
      <xdr:spPr>
        <a:xfrm>
          <a:off x="6704965" y="16217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132715</xdr:rowOff>
    </xdr:from>
    <xdr:to xmlns:xdr="http://schemas.openxmlformats.org/drawingml/2006/spreadsheetDrawing">
      <xdr:col>55</xdr:col>
      <xdr:colOff>50800</xdr:colOff>
      <xdr:row>98</xdr:row>
      <xdr:rowOff>63500</xdr:rowOff>
    </xdr:to>
    <xdr:sp macro="" textlink="">
      <xdr:nvSpPr>
        <xdr:cNvPr id="474" name="楕円 473"/>
        <xdr:cNvSpPr/>
      </xdr:nvSpPr>
      <xdr:spPr>
        <a:xfrm>
          <a:off x="104267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47625</xdr:rowOff>
    </xdr:from>
    <xdr:ext cx="534670" cy="259080"/>
    <xdr:sp macro="" textlink="">
      <xdr:nvSpPr>
        <xdr:cNvPr id="475" name="土木費該当値テキスト"/>
        <xdr:cNvSpPr txBox="1"/>
      </xdr:nvSpPr>
      <xdr:spPr>
        <a:xfrm>
          <a:off x="10528300" y="16678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69850</xdr:rowOff>
    </xdr:from>
    <xdr:to xmlns:xdr="http://schemas.openxmlformats.org/drawingml/2006/spreadsheetDrawing">
      <xdr:col>50</xdr:col>
      <xdr:colOff>165100</xdr:colOff>
      <xdr:row>97</xdr:row>
      <xdr:rowOff>171450</xdr:rowOff>
    </xdr:to>
    <xdr:sp macro="" textlink="">
      <xdr:nvSpPr>
        <xdr:cNvPr id="476" name="楕円 475"/>
        <xdr:cNvSpPr/>
      </xdr:nvSpPr>
      <xdr:spPr>
        <a:xfrm>
          <a:off x="9588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162560</xdr:rowOff>
    </xdr:from>
    <xdr:ext cx="532130" cy="259080"/>
    <xdr:sp macro="" textlink="">
      <xdr:nvSpPr>
        <xdr:cNvPr id="477" name="テキスト ボックス 476"/>
        <xdr:cNvSpPr txBox="1"/>
      </xdr:nvSpPr>
      <xdr:spPr>
        <a:xfrm>
          <a:off x="9371965" y="16793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74930</xdr:rowOff>
    </xdr:from>
    <xdr:to xmlns:xdr="http://schemas.openxmlformats.org/drawingml/2006/spreadsheetDrawing">
      <xdr:col>46</xdr:col>
      <xdr:colOff>38100</xdr:colOff>
      <xdr:row>98</xdr:row>
      <xdr:rowOff>4445</xdr:rowOff>
    </xdr:to>
    <xdr:sp macro="" textlink="">
      <xdr:nvSpPr>
        <xdr:cNvPr id="478" name="楕円 477"/>
        <xdr:cNvSpPr/>
      </xdr:nvSpPr>
      <xdr:spPr>
        <a:xfrm>
          <a:off x="8699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167005</xdr:rowOff>
    </xdr:from>
    <xdr:ext cx="532130" cy="256540"/>
    <xdr:sp macro="" textlink="">
      <xdr:nvSpPr>
        <xdr:cNvPr id="479" name="テキスト ボックス 478"/>
        <xdr:cNvSpPr txBox="1"/>
      </xdr:nvSpPr>
      <xdr:spPr>
        <a:xfrm>
          <a:off x="8482965" y="167976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99695</xdr:rowOff>
    </xdr:from>
    <xdr:to xmlns:xdr="http://schemas.openxmlformats.org/drawingml/2006/spreadsheetDrawing">
      <xdr:col>41</xdr:col>
      <xdr:colOff>101600</xdr:colOff>
      <xdr:row>98</xdr:row>
      <xdr:rowOff>29845</xdr:rowOff>
    </xdr:to>
    <xdr:sp macro="" textlink="">
      <xdr:nvSpPr>
        <xdr:cNvPr id="480" name="楕円 479"/>
        <xdr:cNvSpPr/>
      </xdr:nvSpPr>
      <xdr:spPr>
        <a:xfrm>
          <a:off x="7810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20955</xdr:rowOff>
    </xdr:from>
    <xdr:ext cx="532130" cy="256540"/>
    <xdr:sp macro="" textlink="">
      <xdr:nvSpPr>
        <xdr:cNvPr id="481" name="テキスト ボックス 480"/>
        <xdr:cNvSpPr txBox="1"/>
      </xdr:nvSpPr>
      <xdr:spPr>
        <a:xfrm>
          <a:off x="7593965" y="168230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107315</xdr:rowOff>
    </xdr:from>
    <xdr:to xmlns:xdr="http://schemas.openxmlformats.org/drawingml/2006/spreadsheetDrawing">
      <xdr:col>36</xdr:col>
      <xdr:colOff>165100</xdr:colOff>
      <xdr:row>98</xdr:row>
      <xdr:rowOff>37465</xdr:rowOff>
    </xdr:to>
    <xdr:sp macro="" textlink="">
      <xdr:nvSpPr>
        <xdr:cNvPr id="482" name="楕円 481"/>
        <xdr:cNvSpPr/>
      </xdr:nvSpPr>
      <xdr:spPr>
        <a:xfrm>
          <a:off x="6921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29210</xdr:rowOff>
    </xdr:from>
    <xdr:ext cx="532130" cy="256540"/>
    <xdr:sp macro="" textlink="">
      <xdr:nvSpPr>
        <xdr:cNvPr id="483" name="テキスト ボックス 482"/>
        <xdr:cNvSpPr txBox="1"/>
      </xdr:nvSpPr>
      <xdr:spPr>
        <a:xfrm>
          <a:off x="6704965" y="16831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2" name="テキスト ボックス 491"/>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4" name="直線コネクタ 49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6380" cy="259080"/>
    <xdr:sp macro="" textlink="">
      <xdr:nvSpPr>
        <xdr:cNvPr id="495" name="テキスト ボックス 494"/>
        <xdr:cNvSpPr txBox="1"/>
      </xdr:nvSpPr>
      <xdr:spPr>
        <a:xfrm>
          <a:off x="12197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6" name="直線コネクタ 49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7" name="テキスト ボックス 49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8" name="直線コネクタ 49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6540"/>
    <xdr:sp macro="" textlink="">
      <xdr:nvSpPr>
        <xdr:cNvPr id="499" name="テキスト ボックス 498"/>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0" name="直線コネクタ 49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1" name="テキスト ボックス 50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2" name="直線コネクタ 50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090" cy="259080"/>
    <xdr:sp macro="" textlink="">
      <xdr:nvSpPr>
        <xdr:cNvPr id="503" name="テキスト ボックス 502"/>
        <xdr:cNvSpPr txBox="1"/>
      </xdr:nvSpPr>
      <xdr:spPr>
        <a:xfrm>
          <a:off x="11850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05" name="テキスト ボックス 504"/>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45720</xdr:rowOff>
    </xdr:from>
    <xdr:to xmlns:xdr="http://schemas.openxmlformats.org/drawingml/2006/spreadsheetDrawing">
      <xdr:col>85</xdr:col>
      <xdr:colOff>126365</xdr:colOff>
      <xdr:row>37</xdr:row>
      <xdr:rowOff>102235</xdr:rowOff>
    </xdr:to>
    <xdr:cxnSp macro="">
      <xdr:nvCxnSpPr>
        <xdr:cNvPr id="507" name="直線コネクタ 506"/>
        <xdr:cNvCxnSpPr/>
      </xdr:nvCxnSpPr>
      <xdr:spPr>
        <a:xfrm flipV="1">
          <a:off x="16317595" y="5189220"/>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106045</xdr:rowOff>
    </xdr:from>
    <xdr:ext cx="534670" cy="259080"/>
    <xdr:sp macro="" textlink="">
      <xdr:nvSpPr>
        <xdr:cNvPr id="508" name="消防費最小値テキスト"/>
        <xdr:cNvSpPr txBox="1"/>
      </xdr:nvSpPr>
      <xdr:spPr>
        <a:xfrm>
          <a:off x="16370300" y="644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102235</xdr:rowOff>
    </xdr:from>
    <xdr:to xmlns:xdr="http://schemas.openxmlformats.org/drawingml/2006/spreadsheetDrawing">
      <xdr:col>86</xdr:col>
      <xdr:colOff>25400</xdr:colOff>
      <xdr:row>37</xdr:row>
      <xdr:rowOff>102235</xdr:rowOff>
    </xdr:to>
    <xdr:cxnSp macro="">
      <xdr:nvCxnSpPr>
        <xdr:cNvPr id="509" name="直線コネクタ 508"/>
        <xdr:cNvCxnSpPr/>
      </xdr:nvCxnSpPr>
      <xdr:spPr>
        <a:xfrm>
          <a:off x="162306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163830</xdr:rowOff>
    </xdr:from>
    <xdr:ext cx="598805" cy="259080"/>
    <xdr:sp macro="" textlink="">
      <xdr:nvSpPr>
        <xdr:cNvPr id="510" name="消防費最大値テキスト"/>
        <xdr:cNvSpPr txBox="1"/>
      </xdr:nvSpPr>
      <xdr:spPr>
        <a:xfrm>
          <a:off x="16370300" y="496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45720</xdr:rowOff>
    </xdr:from>
    <xdr:to xmlns:xdr="http://schemas.openxmlformats.org/drawingml/2006/spreadsheetDrawing">
      <xdr:col>86</xdr:col>
      <xdr:colOff>25400</xdr:colOff>
      <xdr:row>30</xdr:row>
      <xdr:rowOff>45720</xdr:rowOff>
    </xdr:to>
    <xdr:cxnSp macro="">
      <xdr:nvCxnSpPr>
        <xdr:cNvPr id="511" name="直線コネクタ 510"/>
        <xdr:cNvCxnSpPr/>
      </xdr:nvCxnSpPr>
      <xdr:spPr>
        <a:xfrm>
          <a:off x="16230600" y="518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102235</xdr:rowOff>
    </xdr:from>
    <xdr:to xmlns:xdr="http://schemas.openxmlformats.org/drawingml/2006/spreadsheetDrawing">
      <xdr:col>85</xdr:col>
      <xdr:colOff>127000</xdr:colOff>
      <xdr:row>37</xdr:row>
      <xdr:rowOff>119380</xdr:rowOff>
    </xdr:to>
    <xdr:cxnSp macro="">
      <xdr:nvCxnSpPr>
        <xdr:cNvPr id="512" name="直線コネクタ 511"/>
        <xdr:cNvCxnSpPr/>
      </xdr:nvCxnSpPr>
      <xdr:spPr>
        <a:xfrm flipV="1">
          <a:off x="15481300" y="64458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100965</xdr:rowOff>
    </xdr:from>
    <xdr:ext cx="534670" cy="256540"/>
    <xdr:sp macro="" textlink="">
      <xdr:nvSpPr>
        <xdr:cNvPr id="513" name="消防費平均値テキスト"/>
        <xdr:cNvSpPr txBox="1"/>
      </xdr:nvSpPr>
      <xdr:spPr>
        <a:xfrm>
          <a:off x="16370300" y="593026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78105</xdr:rowOff>
    </xdr:from>
    <xdr:to xmlns:xdr="http://schemas.openxmlformats.org/drawingml/2006/spreadsheetDrawing">
      <xdr:col>85</xdr:col>
      <xdr:colOff>177800</xdr:colOff>
      <xdr:row>36</xdr:row>
      <xdr:rowOff>8255</xdr:rowOff>
    </xdr:to>
    <xdr:sp macro="" textlink="">
      <xdr:nvSpPr>
        <xdr:cNvPr id="514" name="フローチャート: 判断 513"/>
        <xdr:cNvSpPr/>
      </xdr:nvSpPr>
      <xdr:spPr>
        <a:xfrm>
          <a:off x="162687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111125</xdr:rowOff>
    </xdr:from>
    <xdr:to xmlns:xdr="http://schemas.openxmlformats.org/drawingml/2006/spreadsheetDrawing">
      <xdr:col>81</xdr:col>
      <xdr:colOff>50800</xdr:colOff>
      <xdr:row>37</xdr:row>
      <xdr:rowOff>119380</xdr:rowOff>
    </xdr:to>
    <xdr:cxnSp macro="">
      <xdr:nvCxnSpPr>
        <xdr:cNvPr id="515" name="直線コネクタ 514"/>
        <xdr:cNvCxnSpPr/>
      </xdr:nvCxnSpPr>
      <xdr:spPr>
        <a:xfrm>
          <a:off x="14592300" y="6454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97790</xdr:rowOff>
    </xdr:from>
    <xdr:to xmlns:xdr="http://schemas.openxmlformats.org/drawingml/2006/spreadsheetDrawing">
      <xdr:col>81</xdr:col>
      <xdr:colOff>101600</xdr:colOff>
      <xdr:row>36</xdr:row>
      <xdr:rowOff>27940</xdr:rowOff>
    </xdr:to>
    <xdr:sp macro="" textlink="">
      <xdr:nvSpPr>
        <xdr:cNvPr id="516" name="フローチャート: 判断 515"/>
        <xdr:cNvSpPr/>
      </xdr:nvSpPr>
      <xdr:spPr>
        <a:xfrm>
          <a:off x="15430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44450</xdr:rowOff>
    </xdr:from>
    <xdr:ext cx="532130" cy="259080"/>
    <xdr:sp macro="" textlink="">
      <xdr:nvSpPr>
        <xdr:cNvPr id="517" name="テキスト ボックス 516"/>
        <xdr:cNvSpPr txBox="1"/>
      </xdr:nvSpPr>
      <xdr:spPr>
        <a:xfrm>
          <a:off x="15213965" y="5873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111125</xdr:rowOff>
    </xdr:from>
    <xdr:to xmlns:xdr="http://schemas.openxmlformats.org/drawingml/2006/spreadsheetDrawing">
      <xdr:col>76</xdr:col>
      <xdr:colOff>114300</xdr:colOff>
      <xdr:row>37</xdr:row>
      <xdr:rowOff>123825</xdr:rowOff>
    </xdr:to>
    <xdr:cxnSp macro="">
      <xdr:nvCxnSpPr>
        <xdr:cNvPr id="518" name="直線コネクタ 517"/>
        <xdr:cNvCxnSpPr/>
      </xdr:nvCxnSpPr>
      <xdr:spPr>
        <a:xfrm flipV="1">
          <a:off x="13703300" y="64547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65405</xdr:rowOff>
    </xdr:from>
    <xdr:to xmlns:xdr="http://schemas.openxmlformats.org/drawingml/2006/spreadsheetDrawing">
      <xdr:col>76</xdr:col>
      <xdr:colOff>165100</xdr:colOff>
      <xdr:row>35</xdr:row>
      <xdr:rowOff>167005</xdr:rowOff>
    </xdr:to>
    <xdr:sp macro="" textlink="">
      <xdr:nvSpPr>
        <xdr:cNvPr id="519" name="フローチャート: 判断 518"/>
        <xdr:cNvSpPr/>
      </xdr:nvSpPr>
      <xdr:spPr>
        <a:xfrm>
          <a:off x="145415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12065</xdr:rowOff>
    </xdr:from>
    <xdr:ext cx="532130" cy="259080"/>
    <xdr:sp macro="" textlink="">
      <xdr:nvSpPr>
        <xdr:cNvPr id="520" name="テキスト ボックス 519"/>
        <xdr:cNvSpPr txBox="1"/>
      </xdr:nvSpPr>
      <xdr:spPr>
        <a:xfrm>
          <a:off x="14324965" y="58413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123825</xdr:rowOff>
    </xdr:from>
    <xdr:to xmlns:xdr="http://schemas.openxmlformats.org/drawingml/2006/spreadsheetDrawing">
      <xdr:col>71</xdr:col>
      <xdr:colOff>177800</xdr:colOff>
      <xdr:row>37</xdr:row>
      <xdr:rowOff>126365</xdr:rowOff>
    </xdr:to>
    <xdr:cxnSp macro="">
      <xdr:nvCxnSpPr>
        <xdr:cNvPr id="521" name="直線コネクタ 520"/>
        <xdr:cNvCxnSpPr/>
      </xdr:nvCxnSpPr>
      <xdr:spPr>
        <a:xfrm flipV="1">
          <a:off x="12814300" y="64674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15875</xdr:rowOff>
    </xdr:from>
    <xdr:to xmlns:xdr="http://schemas.openxmlformats.org/drawingml/2006/spreadsheetDrawing">
      <xdr:col>72</xdr:col>
      <xdr:colOff>38100</xdr:colOff>
      <xdr:row>35</xdr:row>
      <xdr:rowOff>117475</xdr:rowOff>
    </xdr:to>
    <xdr:sp macro="" textlink="">
      <xdr:nvSpPr>
        <xdr:cNvPr id="522" name="フローチャート: 判断 521"/>
        <xdr:cNvSpPr/>
      </xdr:nvSpPr>
      <xdr:spPr>
        <a:xfrm>
          <a:off x="136525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133985</xdr:rowOff>
    </xdr:from>
    <xdr:ext cx="532130" cy="256540"/>
    <xdr:sp macro="" textlink="">
      <xdr:nvSpPr>
        <xdr:cNvPr id="523" name="テキスト ボックス 522"/>
        <xdr:cNvSpPr txBox="1"/>
      </xdr:nvSpPr>
      <xdr:spPr>
        <a:xfrm>
          <a:off x="13435965" y="57918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99060</xdr:rowOff>
    </xdr:from>
    <xdr:to xmlns:xdr="http://schemas.openxmlformats.org/drawingml/2006/spreadsheetDrawing">
      <xdr:col>67</xdr:col>
      <xdr:colOff>101600</xdr:colOff>
      <xdr:row>36</xdr:row>
      <xdr:rowOff>29210</xdr:rowOff>
    </xdr:to>
    <xdr:sp macro="" textlink="">
      <xdr:nvSpPr>
        <xdr:cNvPr id="524" name="フローチャート: 判断 523"/>
        <xdr:cNvSpPr/>
      </xdr:nvSpPr>
      <xdr:spPr>
        <a:xfrm>
          <a:off x="12763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45720</xdr:rowOff>
    </xdr:from>
    <xdr:ext cx="532130" cy="259080"/>
    <xdr:sp macro="" textlink="">
      <xdr:nvSpPr>
        <xdr:cNvPr id="525" name="テキスト ボックス 524"/>
        <xdr:cNvSpPr txBox="1"/>
      </xdr:nvSpPr>
      <xdr:spPr>
        <a:xfrm>
          <a:off x="12546965" y="5875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52070</xdr:rowOff>
    </xdr:from>
    <xdr:to xmlns:xdr="http://schemas.openxmlformats.org/drawingml/2006/spreadsheetDrawing">
      <xdr:col>85</xdr:col>
      <xdr:colOff>177800</xdr:colOff>
      <xdr:row>37</xdr:row>
      <xdr:rowOff>153035</xdr:rowOff>
    </xdr:to>
    <xdr:sp macro="" textlink="">
      <xdr:nvSpPr>
        <xdr:cNvPr id="531" name="楕円 530"/>
        <xdr:cNvSpPr/>
      </xdr:nvSpPr>
      <xdr:spPr>
        <a:xfrm>
          <a:off x="162687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137795</xdr:rowOff>
    </xdr:from>
    <xdr:ext cx="534670" cy="259080"/>
    <xdr:sp macro="" textlink="">
      <xdr:nvSpPr>
        <xdr:cNvPr id="532" name="消防費該当値テキスト"/>
        <xdr:cNvSpPr txBox="1"/>
      </xdr:nvSpPr>
      <xdr:spPr>
        <a:xfrm>
          <a:off x="16370300" y="630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68580</xdr:rowOff>
    </xdr:from>
    <xdr:to xmlns:xdr="http://schemas.openxmlformats.org/drawingml/2006/spreadsheetDrawing">
      <xdr:col>81</xdr:col>
      <xdr:colOff>101600</xdr:colOff>
      <xdr:row>37</xdr:row>
      <xdr:rowOff>170180</xdr:rowOff>
    </xdr:to>
    <xdr:sp macro="" textlink="">
      <xdr:nvSpPr>
        <xdr:cNvPr id="533" name="楕円 532"/>
        <xdr:cNvSpPr/>
      </xdr:nvSpPr>
      <xdr:spPr>
        <a:xfrm>
          <a:off x="15430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161290</xdr:rowOff>
    </xdr:from>
    <xdr:ext cx="532130" cy="259080"/>
    <xdr:sp macro="" textlink="">
      <xdr:nvSpPr>
        <xdr:cNvPr id="534" name="テキスト ボックス 533"/>
        <xdr:cNvSpPr txBox="1"/>
      </xdr:nvSpPr>
      <xdr:spPr>
        <a:xfrm>
          <a:off x="15213965" y="65049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60325</xdr:rowOff>
    </xdr:from>
    <xdr:to xmlns:xdr="http://schemas.openxmlformats.org/drawingml/2006/spreadsheetDrawing">
      <xdr:col>76</xdr:col>
      <xdr:colOff>165100</xdr:colOff>
      <xdr:row>37</xdr:row>
      <xdr:rowOff>161925</xdr:rowOff>
    </xdr:to>
    <xdr:sp macro="" textlink="">
      <xdr:nvSpPr>
        <xdr:cNvPr id="535" name="楕円 534"/>
        <xdr:cNvSpPr/>
      </xdr:nvSpPr>
      <xdr:spPr>
        <a:xfrm>
          <a:off x="14541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153035</xdr:rowOff>
    </xdr:from>
    <xdr:ext cx="532130" cy="259080"/>
    <xdr:sp macro="" textlink="">
      <xdr:nvSpPr>
        <xdr:cNvPr id="536" name="テキスト ボックス 535"/>
        <xdr:cNvSpPr txBox="1"/>
      </xdr:nvSpPr>
      <xdr:spPr>
        <a:xfrm>
          <a:off x="14324965" y="6496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73025</xdr:rowOff>
    </xdr:from>
    <xdr:to xmlns:xdr="http://schemas.openxmlformats.org/drawingml/2006/spreadsheetDrawing">
      <xdr:col>72</xdr:col>
      <xdr:colOff>38100</xdr:colOff>
      <xdr:row>38</xdr:row>
      <xdr:rowOff>3175</xdr:rowOff>
    </xdr:to>
    <xdr:sp macro="" textlink="">
      <xdr:nvSpPr>
        <xdr:cNvPr id="537" name="楕円 536"/>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166370</xdr:rowOff>
    </xdr:from>
    <xdr:ext cx="532130" cy="256540"/>
    <xdr:sp macro="" textlink="">
      <xdr:nvSpPr>
        <xdr:cNvPr id="538" name="テキスト ボックス 537"/>
        <xdr:cNvSpPr txBox="1"/>
      </xdr:nvSpPr>
      <xdr:spPr>
        <a:xfrm>
          <a:off x="13435965" y="65100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75565</xdr:rowOff>
    </xdr:from>
    <xdr:to xmlns:xdr="http://schemas.openxmlformats.org/drawingml/2006/spreadsheetDrawing">
      <xdr:col>67</xdr:col>
      <xdr:colOff>101600</xdr:colOff>
      <xdr:row>38</xdr:row>
      <xdr:rowOff>6350</xdr:rowOff>
    </xdr:to>
    <xdr:sp macro="" textlink="">
      <xdr:nvSpPr>
        <xdr:cNvPr id="539" name="楕円 538"/>
        <xdr:cNvSpPr/>
      </xdr:nvSpPr>
      <xdr:spPr>
        <a:xfrm>
          <a:off x="12763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168275</xdr:rowOff>
    </xdr:from>
    <xdr:ext cx="532130" cy="256540"/>
    <xdr:sp macro="" textlink="">
      <xdr:nvSpPr>
        <xdr:cNvPr id="540" name="テキスト ボックス 539"/>
        <xdr:cNvSpPr txBox="1"/>
      </xdr:nvSpPr>
      <xdr:spPr>
        <a:xfrm>
          <a:off x="12546965" y="65119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49" name="テキスト ボックス 548"/>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1" name="直線コネクタ 55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6380" cy="259080"/>
    <xdr:sp macro="" textlink="">
      <xdr:nvSpPr>
        <xdr:cNvPr id="552" name="テキスト ボックス 551"/>
        <xdr:cNvSpPr txBox="1"/>
      </xdr:nvSpPr>
      <xdr:spPr>
        <a:xfrm>
          <a:off x="12197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3" name="直線コネクタ 55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3090" cy="259080"/>
    <xdr:sp macro="" textlink="">
      <xdr:nvSpPr>
        <xdr:cNvPr id="554" name="テキスト ボックス 553"/>
        <xdr:cNvSpPr txBox="1"/>
      </xdr:nvSpPr>
      <xdr:spPr>
        <a:xfrm>
          <a:off x="11850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3090" cy="256540"/>
    <xdr:sp macro="" textlink="">
      <xdr:nvSpPr>
        <xdr:cNvPr id="556" name="テキスト ボックス 555"/>
        <xdr:cNvSpPr txBox="1"/>
      </xdr:nvSpPr>
      <xdr:spPr>
        <a:xfrm>
          <a:off x="11850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7" name="直線コネクタ 55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090" cy="259080"/>
    <xdr:sp macro="" textlink="">
      <xdr:nvSpPr>
        <xdr:cNvPr id="558" name="テキスト ボックス 557"/>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9" name="直線コネクタ 55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090" cy="259080"/>
    <xdr:sp macro="" textlink="">
      <xdr:nvSpPr>
        <xdr:cNvPr id="560" name="テキスト ボックス 559"/>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62" name="テキスト ボックス 561"/>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136525</xdr:rowOff>
    </xdr:from>
    <xdr:to xmlns:xdr="http://schemas.openxmlformats.org/drawingml/2006/spreadsheetDrawing">
      <xdr:col>85</xdr:col>
      <xdr:colOff>126365</xdr:colOff>
      <xdr:row>58</xdr:row>
      <xdr:rowOff>34290</xdr:rowOff>
    </xdr:to>
    <xdr:cxnSp macro="">
      <xdr:nvCxnSpPr>
        <xdr:cNvPr id="564" name="直線コネクタ 563"/>
        <xdr:cNvCxnSpPr/>
      </xdr:nvCxnSpPr>
      <xdr:spPr>
        <a:xfrm flipV="1">
          <a:off x="1631759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38100</xdr:rowOff>
    </xdr:from>
    <xdr:ext cx="534670" cy="259080"/>
    <xdr:sp macro="" textlink="">
      <xdr:nvSpPr>
        <xdr:cNvPr id="565" name="教育費最小値テキスト"/>
        <xdr:cNvSpPr txBox="1"/>
      </xdr:nvSpPr>
      <xdr:spPr>
        <a:xfrm>
          <a:off x="163703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34290</xdr:rowOff>
    </xdr:from>
    <xdr:to xmlns:xdr="http://schemas.openxmlformats.org/drawingml/2006/spreadsheetDrawing">
      <xdr:col>86</xdr:col>
      <xdr:colOff>25400</xdr:colOff>
      <xdr:row>58</xdr:row>
      <xdr:rowOff>34290</xdr:rowOff>
    </xdr:to>
    <xdr:cxnSp macro="">
      <xdr:nvCxnSpPr>
        <xdr:cNvPr id="566" name="直線コネクタ 565"/>
        <xdr:cNvCxnSpPr/>
      </xdr:nvCxnSpPr>
      <xdr:spPr>
        <a:xfrm>
          <a:off x="16230600" y="997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83185</xdr:rowOff>
    </xdr:from>
    <xdr:ext cx="598805" cy="259080"/>
    <xdr:sp macro="" textlink="">
      <xdr:nvSpPr>
        <xdr:cNvPr id="567" name="教育費最大値テキスト"/>
        <xdr:cNvSpPr txBox="1"/>
      </xdr:nvSpPr>
      <xdr:spPr>
        <a:xfrm>
          <a:off x="163703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136525</xdr:rowOff>
    </xdr:from>
    <xdr:to xmlns:xdr="http://schemas.openxmlformats.org/drawingml/2006/spreadsheetDrawing">
      <xdr:col>86</xdr:col>
      <xdr:colOff>25400</xdr:colOff>
      <xdr:row>51</xdr:row>
      <xdr:rowOff>136525</xdr:rowOff>
    </xdr:to>
    <xdr:cxnSp macro="">
      <xdr:nvCxnSpPr>
        <xdr:cNvPr id="568" name="直線コネクタ 567"/>
        <xdr:cNvCxnSpPr/>
      </xdr:nvCxnSpPr>
      <xdr:spPr>
        <a:xfrm>
          <a:off x="16230600" y="888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86360</xdr:rowOff>
    </xdr:from>
    <xdr:to xmlns:xdr="http://schemas.openxmlformats.org/drawingml/2006/spreadsheetDrawing">
      <xdr:col>85</xdr:col>
      <xdr:colOff>127000</xdr:colOff>
      <xdr:row>57</xdr:row>
      <xdr:rowOff>90170</xdr:rowOff>
    </xdr:to>
    <xdr:cxnSp macro="">
      <xdr:nvCxnSpPr>
        <xdr:cNvPr id="569" name="直線コネクタ 568"/>
        <xdr:cNvCxnSpPr/>
      </xdr:nvCxnSpPr>
      <xdr:spPr>
        <a:xfrm flipV="1">
          <a:off x="15481300" y="9687560"/>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34290</xdr:rowOff>
    </xdr:from>
    <xdr:ext cx="598805" cy="259080"/>
    <xdr:sp macro="" textlink="">
      <xdr:nvSpPr>
        <xdr:cNvPr id="570" name="教育費平均値テキスト"/>
        <xdr:cNvSpPr txBox="1"/>
      </xdr:nvSpPr>
      <xdr:spPr>
        <a:xfrm>
          <a:off x="16370300" y="9635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55880</xdr:rowOff>
    </xdr:from>
    <xdr:to xmlns:xdr="http://schemas.openxmlformats.org/drawingml/2006/spreadsheetDrawing">
      <xdr:col>85</xdr:col>
      <xdr:colOff>177800</xdr:colOff>
      <xdr:row>56</xdr:row>
      <xdr:rowOff>157480</xdr:rowOff>
    </xdr:to>
    <xdr:sp macro="" textlink="">
      <xdr:nvSpPr>
        <xdr:cNvPr id="571" name="フローチャート: 判断 570"/>
        <xdr:cNvSpPr/>
      </xdr:nvSpPr>
      <xdr:spPr>
        <a:xfrm>
          <a:off x="16268700" y="96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90170</xdr:rowOff>
    </xdr:from>
    <xdr:to xmlns:xdr="http://schemas.openxmlformats.org/drawingml/2006/spreadsheetDrawing">
      <xdr:col>81</xdr:col>
      <xdr:colOff>50800</xdr:colOff>
      <xdr:row>57</xdr:row>
      <xdr:rowOff>101600</xdr:rowOff>
    </xdr:to>
    <xdr:cxnSp macro="">
      <xdr:nvCxnSpPr>
        <xdr:cNvPr id="572" name="直線コネクタ 571"/>
        <xdr:cNvCxnSpPr/>
      </xdr:nvCxnSpPr>
      <xdr:spPr>
        <a:xfrm flipV="1">
          <a:off x="14592300" y="98628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66040</xdr:rowOff>
    </xdr:from>
    <xdr:to xmlns:xdr="http://schemas.openxmlformats.org/drawingml/2006/spreadsheetDrawing">
      <xdr:col>81</xdr:col>
      <xdr:colOff>101600</xdr:colOff>
      <xdr:row>56</xdr:row>
      <xdr:rowOff>167640</xdr:rowOff>
    </xdr:to>
    <xdr:sp macro="" textlink="">
      <xdr:nvSpPr>
        <xdr:cNvPr id="573" name="フローチャート: 判断 572"/>
        <xdr:cNvSpPr/>
      </xdr:nvSpPr>
      <xdr:spPr>
        <a:xfrm>
          <a:off x="15430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12700</xdr:rowOff>
    </xdr:from>
    <xdr:ext cx="596265" cy="259080"/>
    <xdr:sp macro="" textlink="">
      <xdr:nvSpPr>
        <xdr:cNvPr id="574" name="テキスト ボックス 573"/>
        <xdr:cNvSpPr txBox="1"/>
      </xdr:nvSpPr>
      <xdr:spPr>
        <a:xfrm>
          <a:off x="15181580" y="94424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101600</xdr:rowOff>
    </xdr:from>
    <xdr:to xmlns:xdr="http://schemas.openxmlformats.org/drawingml/2006/spreadsheetDrawing">
      <xdr:col>76</xdr:col>
      <xdr:colOff>114300</xdr:colOff>
      <xdr:row>57</xdr:row>
      <xdr:rowOff>122555</xdr:rowOff>
    </xdr:to>
    <xdr:cxnSp macro="">
      <xdr:nvCxnSpPr>
        <xdr:cNvPr id="575" name="直線コネクタ 574"/>
        <xdr:cNvCxnSpPr/>
      </xdr:nvCxnSpPr>
      <xdr:spPr>
        <a:xfrm flipV="1">
          <a:off x="13703300" y="98742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102870</xdr:rowOff>
    </xdr:from>
    <xdr:to xmlns:xdr="http://schemas.openxmlformats.org/drawingml/2006/spreadsheetDrawing">
      <xdr:col>76</xdr:col>
      <xdr:colOff>165100</xdr:colOff>
      <xdr:row>57</xdr:row>
      <xdr:rowOff>33020</xdr:rowOff>
    </xdr:to>
    <xdr:sp macro="" textlink="">
      <xdr:nvSpPr>
        <xdr:cNvPr id="576" name="フローチャート: 判断 575"/>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49530</xdr:rowOff>
    </xdr:from>
    <xdr:ext cx="596265" cy="259080"/>
    <xdr:sp macro="" textlink="">
      <xdr:nvSpPr>
        <xdr:cNvPr id="577" name="テキスト ボックス 576"/>
        <xdr:cNvSpPr txBox="1"/>
      </xdr:nvSpPr>
      <xdr:spPr>
        <a:xfrm>
          <a:off x="14292580" y="94792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104775</xdr:rowOff>
    </xdr:from>
    <xdr:to xmlns:xdr="http://schemas.openxmlformats.org/drawingml/2006/spreadsheetDrawing">
      <xdr:col>71</xdr:col>
      <xdr:colOff>177800</xdr:colOff>
      <xdr:row>57</xdr:row>
      <xdr:rowOff>122555</xdr:rowOff>
    </xdr:to>
    <xdr:cxnSp macro="">
      <xdr:nvCxnSpPr>
        <xdr:cNvPr id="578" name="直線コネクタ 577"/>
        <xdr:cNvCxnSpPr/>
      </xdr:nvCxnSpPr>
      <xdr:spPr>
        <a:xfrm>
          <a:off x="12814300" y="98774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579" name="フローチャート: 判断 578"/>
        <xdr:cNvSpPr/>
      </xdr:nvSpPr>
      <xdr:spPr>
        <a:xfrm>
          <a:off x="13652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69215</xdr:rowOff>
    </xdr:from>
    <xdr:ext cx="596265" cy="259080"/>
    <xdr:sp macro="" textlink="">
      <xdr:nvSpPr>
        <xdr:cNvPr id="580" name="テキスト ボックス 579"/>
        <xdr:cNvSpPr txBox="1"/>
      </xdr:nvSpPr>
      <xdr:spPr>
        <a:xfrm>
          <a:off x="13403580" y="94989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129540</xdr:rowOff>
    </xdr:from>
    <xdr:to xmlns:xdr="http://schemas.openxmlformats.org/drawingml/2006/spreadsheetDrawing">
      <xdr:col>67</xdr:col>
      <xdr:colOff>101600</xdr:colOff>
      <xdr:row>57</xdr:row>
      <xdr:rowOff>59690</xdr:rowOff>
    </xdr:to>
    <xdr:sp macro="" textlink="">
      <xdr:nvSpPr>
        <xdr:cNvPr id="581" name="フローチャート: 判断 580"/>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76200</xdr:rowOff>
    </xdr:from>
    <xdr:ext cx="532130" cy="256540"/>
    <xdr:sp macro="" textlink="">
      <xdr:nvSpPr>
        <xdr:cNvPr id="582" name="テキスト ボックス 581"/>
        <xdr:cNvSpPr txBox="1"/>
      </xdr:nvSpPr>
      <xdr:spPr>
        <a:xfrm>
          <a:off x="12546965" y="95059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34925</xdr:rowOff>
    </xdr:from>
    <xdr:to xmlns:xdr="http://schemas.openxmlformats.org/drawingml/2006/spreadsheetDrawing">
      <xdr:col>85</xdr:col>
      <xdr:colOff>177800</xdr:colOff>
      <xdr:row>56</xdr:row>
      <xdr:rowOff>136525</xdr:rowOff>
    </xdr:to>
    <xdr:sp macro="" textlink="">
      <xdr:nvSpPr>
        <xdr:cNvPr id="588" name="楕円 587"/>
        <xdr:cNvSpPr/>
      </xdr:nvSpPr>
      <xdr:spPr>
        <a:xfrm>
          <a:off x="162687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57785</xdr:rowOff>
    </xdr:from>
    <xdr:ext cx="598805" cy="259080"/>
    <xdr:sp macro="" textlink="">
      <xdr:nvSpPr>
        <xdr:cNvPr id="589" name="教育費該当値テキスト"/>
        <xdr:cNvSpPr txBox="1"/>
      </xdr:nvSpPr>
      <xdr:spPr>
        <a:xfrm>
          <a:off x="16370300" y="9487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39370</xdr:rowOff>
    </xdr:from>
    <xdr:to xmlns:xdr="http://schemas.openxmlformats.org/drawingml/2006/spreadsheetDrawing">
      <xdr:col>81</xdr:col>
      <xdr:colOff>101600</xdr:colOff>
      <xdr:row>57</xdr:row>
      <xdr:rowOff>140970</xdr:rowOff>
    </xdr:to>
    <xdr:sp macro="" textlink="">
      <xdr:nvSpPr>
        <xdr:cNvPr id="590" name="楕円 589"/>
        <xdr:cNvSpPr/>
      </xdr:nvSpPr>
      <xdr:spPr>
        <a:xfrm>
          <a:off x="15430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132080</xdr:rowOff>
    </xdr:from>
    <xdr:ext cx="532130" cy="256540"/>
    <xdr:sp macro="" textlink="">
      <xdr:nvSpPr>
        <xdr:cNvPr id="591" name="テキスト ボックス 590"/>
        <xdr:cNvSpPr txBox="1"/>
      </xdr:nvSpPr>
      <xdr:spPr>
        <a:xfrm>
          <a:off x="15213965" y="9904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50800</xdr:rowOff>
    </xdr:from>
    <xdr:to xmlns:xdr="http://schemas.openxmlformats.org/drawingml/2006/spreadsheetDrawing">
      <xdr:col>76</xdr:col>
      <xdr:colOff>165100</xdr:colOff>
      <xdr:row>57</xdr:row>
      <xdr:rowOff>152400</xdr:rowOff>
    </xdr:to>
    <xdr:sp macro="" textlink="">
      <xdr:nvSpPr>
        <xdr:cNvPr id="592" name="楕円 591"/>
        <xdr:cNvSpPr/>
      </xdr:nvSpPr>
      <xdr:spPr>
        <a:xfrm>
          <a:off x="14541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143510</xdr:rowOff>
    </xdr:from>
    <xdr:ext cx="532130" cy="256540"/>
    <xdr:sp macro="" textlink="">
      <xdr:nvSpPr>
        <xdr:cNvPr id="593" name="テキスト ボックス 592"/>
        <xdr:cNvSpPr txBox="1"/>
      </xdr:nvSpPr>
      <xdr:spPr>
        <a:xfrm>
          <a:off x="14324965" y="99161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71755</xdr:rowOff>
    </xdr:from>
    <xdr:to xmlns:xdr="http://schemas.openxmlformats.org/drawingml/2006/spreadsheetDrawing">
      <xdr:col>72</xdr:col>
      <xdr:colOff>38100</xdr:colOff>
      <xdr:row>58</xdr:row>
      <xdr:rowOff>1905</xdr:rowOff>
    </xdr:to>
    <xdr:sp macro="" textlink="">
      <xdr:nvSpPr>
        <xdr:cNvPr id="594" name="楕円 593"/>
        <xdr:cNvSpPr/>
      </xdr:nvSpPr>
      <xdr:spPr>
        <a:xfrm>
          <a:off x="13652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164465</xdr:rowOff>
    </xdr:from>
    <xdr:ext cx="532130" cy="259080"/>
    <xdr:sp macro="" textlink="">
      <xdr:nvSpPr>
        <xdr:cNvPr id="595" name="テキスト ボックス 594"/>
        <xdr:cNvSpPr txBox="1"/>
      </xdr:nvSpPr>
      <xdr:spPr>
        <a:xfrm>
          <a:off x="13435965" y="9937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53975</xdr:rowOff>
    </xdr:from>
    <xdr:to xmlns:xdr="http://schemas.openxmlformats.org/drawingml/2006/spreadsheetDrawing">
      <xdr:col>67</xdr:col>
      <xdr:colOff>101600</xdr:colOff>
      <xdr:row>57</xdr:row>
      <xdr:rowOff>155575</xdr:rowOff>
    </xdr:to>
    <xdr:sp macro="" textlink="">
      <xdr:nvSpPr>
        <xdr:cNvPr id="596" name="楕円 595"/>
        <xdr:cNvSpPr/>
      </xdr:nvSpPr>
      <xdr:spPr>
        <a:xfrm>
          <a:off x="12763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146685</xdr:rowOff>
    </xdr:from>
    <xdr:ext cx="532130" cy="256540"/>
    <xdr:sp macro="" textlink="">
      <xdr:nvSpPr>
        <xdr:cNvPr id="597" name="テキスト ボックス 596"/>
        <xdr:cNvSpPr txBox="1"/>
      </xdr:nvSpPr>
      <xdr:spPr>
        <a:xfrm>
          <a:off x="12546965" y="99193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06" name="テキスト ボックス 605"/>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09" name="テキスト ボックス 608"/>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090" cy="256540"/>
    <xdr:sp macro="" textlink="">
      <xdr:nvSpPr>
        <xdr:cNvPr id="613" name="テキスト ボックス 612"/>
        <xdr:cNvSpPr txBox="1"/>
      </xdr:nvSpPr>
      <xdr:spPr>
        <a:xfrm>
          <a:off x="11850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090" cy="259080"/>
    <xdr:sp macro="" textlink="">
      <xdr:nvSpPr>
        <xdr:cNvPr id="615" name="テキスト ボックス 614"/>
        <xdr:cNvSpPr txBox="1"/>
      </xdr:nvSpPr>
      <xdr:spPr>
        <a:xfrm>
          <a:off x="11850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9080"/>
    <xdr:sp macro="" textlink="">
      <xdr:nvSpPr>
        <xdr:cNvPr id="617" name="テキスト ボックス 616"/>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19" name="テキスト ボックス 618"/>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43180</xdr:rowOff>
    </xdr:from>
    <xdr:to xmlns:xdr="http://schemas.openxmlformats.org/drawingml/2006/spreadsheetDrawing">
      <xdr:col>85</xdr:col>
      <xdr:colOff>126365</xdr:colOff>
      <xdr:row>79</xdr:row>
      <xdr:rowOff>44450</xdr:rowOff>
    </xdr:to>
    <xdr:cxnSp macro="">
      <xdr:nvCxnSpPr>
        <xdr:cNvPr id="621" name="直線コネクタ 620"/>
        <xdr:cNvCxnSpPr/>
      </xdr:nvCxnSpPr>
      <xdr:spPr>
        <a:xfrm flipV="1">
          <a:off x="1631759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161290</xdr:rowOff>
    </xdr:from>
    <xdr:ext cx="598805" cy="259080"/>
    <xdr:sp macro="" textlink="">
      <xdr:nvSpPr>
        <xdr:cNvPr id="624" name="災害復旧費最大値テキスト"/>
        <xdr:cNvSpPr txBox="1"/>
      </xdr:nvSpPr>
      <xdr:spPr>
        <a:xfrm>
          <a:off x="16370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43180</xdr:rowOff>
    </xdr:from>
    <xdr:to xmlns:xdr="http://schemas.openxmlformats.org/drawingml/2006/spreadsheetDrawing">
      <xdr:col>86</xdr:col>
      <xdr:colOff>25400</xdr:colOff>
      <xdr:row>71</xdr:row>
      <xdr:rowOff>43180</xdr:rowOff>
    </xdr:to>
    <xdr:cxnSp macro="">
      <xdr:nvCxnSpPr>
        <xdr:cNvPr id="625" name="直線コネクタ 624"/>
        <xdr:cNvCxnSpPr/>
      </xdr:nvCxnSpPr>
      <xdr:spPr>
        <a:xfrm>
          <a:off x="16230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35560</xdr:rowOff>
    </xdr:from>
    <xdr:to xmlns:xdr="http://schemas.openxmlformats.org/drawingml/2006/spreadsheetDrawing">
      <xdr:col>85</xdr:col>
      <xdr:colOff>127000</xdr:colOff>
      <xdr:row>79</xdr:row>
      <xdr:rowOff>44450</xdr:rowOff>
    </xdr:to>
    <xdr:cxnSp macro="">
      <xdr:nvCxnSpPr>
        <xdr:cNvPr id="626" name="直線コネクタ 625"/>
        <xdr:cNvCxnSpPr/>
      </xdr:nvCxnSpPr>
      <xdr:spPr>
        <a:xfrm flipV="1">
          <a:off x="15481300" y="135801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34670" cy="256540"/>
    <xdr:sp macro="" textlink="">
      <xdr:nvSpPr>
        <xdr:cNvPr id="627" name="災害復旧費平均値テキスト"/>
        <xdr:cNvSpPr txBox="1"/>
      </xdr:nvSpPr>
      <xdr:spPr>
        <a:xfrm>
          <a:off x="16370300" y="132651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40640</xdr:rowOff>
    </xdr:from>
    <xdr:to xmlns:xdr="http://schemas.openxmlformats.org/drawingml/2006/spreadsheetDrawing">
      <xdr:col>85</xdr:col>
      <xdr:colOff>177800</xdr:colOff>
      <xdr:row>78</xdr:row>
      <xdr:rowOff>142240</xdr:rowOff>
    </xdr:to>
    <xdr:sp macro="" textlink="">
      <xdr:nvSpPr>
        <xdr:cNvPr id="628" name="フローチャート: 判断 627"/>
        <xdr:cNvSpPr/>
      </xdr:nvSpPr>
      <xdr:spPr>
        <a:xfrm>
          <a:off x="16268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35560</xdr:rowOff>
    </xdr:from>
    <xdr:to xmlns:xdr="http://schemas.openxmlformats.org/drawingml/2006/spreadsheetDrawing">
      <xdr:col>81</xdr:col>
      <xdr:colOff>50800</xdr:colOff>
      <xdr:row>79</xdr:row>
      <xdr:rowOff>44450</xdr:rowOff>
    </xdr:to>
    <xdr:cxnSp macro="">
      <xdr:nvCxnSpPr>
        <xdr:cNvPr id="629" name="直線コネクタ 628"/>
        <xdr:cNvCxnSpPr/>
      </xdr:nvCxnSpPr>
      <xdr:spPr>
        <a:xfrm>
          <a:off x="14592300" y="13580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53975</xdr:rowOff>
    </xdr:from>
    <xdr:to xmlns:xdr="http://schemas.openxmlformats.org/drawingml/2006/spreadsheetDrawing">
      <xdr:col>81</xdr:col>
      <xdr:colOff>101600</xdr:colOff>
      <xdr:row>78</xdr:row>
      <xdr:rowOff>155575</xdr:rowOff>
    </xdr:to>
    <xdr:sp macro="" textlink="">
      <xdr:nvSpPr>
        <xdr:cNvPr id="630" name="フローチャート: 判断 629"/>
        <xdr:cNvSpPr/>
      </xdr:nvSpPr>
      <xdr:spPr>
        <a:xfrm>
          <a:off x="1543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xdr:rowOff>
    </xdr:from>
    <xdr:ext cx="532130" cy="259080"/>
    <xdr:sp macro="" textlink="">
      <xdr:nvSpPr>
        <xdr:cNvPr id="631" name="テキスト ボックス 630"/>
        <xdr:cNvSpPr txBox="1"/>
      </xdr:nvSpPr>
      <xdr:spPr>
        <a:xfrm>
          <a:off x="15213965" y="13202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35560</xdr:rowOff>
    </xdr:from>
    <xdr:to xmlns:xdr="http://schemas.openxmlformats.org/drawingml/2006/spreadsheetDrawing">
      <xdr:col>76</xdr:col>
      <xdr:colOff>114300</xdr:colOff>
      <xdr:row>79</xdr:row>
      <xdr:rowOff>44450</xdr:rowOff>
    </xdr:to>
    <xdr:cxnSp macro="">
      <xdr:nvCxnSpPr>
        <xdr:cNvPr id="632" name="直線コネクタ 631"/>
        <xdr:cNvCxnSpPr/>
      </xdr:nvCxnSpPr>
      <xdr:spPr>
        <a:xfrm flipV="1">
          <a:off x="13703300" y="13580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60960</xdr:rowOff>
    </xdr:from>
    <xdr:to xmlns:xdr="http://schemas.openxmlformats.org/drawingml/2006/spreadsheetDrawing">
      <xdr:col>76</xdr:col>
      <xdr:colOff>165100</xdr:colOff>
      <xdr:row>78</xdr:row>
      <xdr:rowOff>162560</xdr:rowOff>
    </xdr:to>
    <xdr:sp macro="" textlink="">
      <xdr:nvSpPr>
        <xdr:cNvPr id="633" name="フローチャート: 判断 632"/>
        <xdr:cNvSpPr/>
      </xdr:nvSpPr>
      <xdr:spPr>
        <a:xfrm>
          <a:off x="14541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7620</xdr:rowOff>
    </xdr:from>
    <xdr:ext cx="532130" cy="256540"/>
    <xdr:sp macro="" textlink="">
      <xdr:nvSpPr>
        <xdr:cNvPr id="634" name="テキスト ボックス 633"/>
        <xdr:cNvSpPr txBox="1"/>
      </xdr:nvSpPr>
      <xdr:spPr>
        <a:xfrm>
          <a:off x="14324965" y="13209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31750</xdr:rowOff>
    </xdr:from>
    <xdr:to xmlns:xdr="http://schemas.openxmlformats.org/drawingml/2006/spreadsheetDrawing">
      <xdr:col>71</xdr:col>
      <xdr:colOff>177800</xdr:colOff>
      <xdr:row>79</xdr:row>
      <xdr:rowOff>44450</xdr:rowOff>
    </xdr:to>
    <xdr:cxnSp macro="">
      <xdr:nvCxnSpPr>
        <xdr:cNvPr id="635" name="直線コネクタ 634"/>
        <xdr:cNvCxnSpPr/>
      </xdr:nvCxnSpPr>
      <xdr:spPr>
        <a:xfrm>
          <a:off x="12814300" y="13576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24765</xdr:rowOff>
    </xdr:from>
    <xdr:to xmlns:xdr="http://schemas.openxmlformats.org/drawingml/2006/spreadsheetDrawing">
      <xdr:col>72</xdr:col>
      <xdr:colOff>38100</xdr:colOff>
      <xdr:row>78</xdr:row>
      <xdr:rowOff>126365</xdr:rowOff>
    </xdr:to>
    <xdr:sp macro="" textlink="">
      <xdr:nvSpPr>
        <xdr:cNvPr id="636" name="フローチャート: 判断 635"/>
        <xdr:cNvSpPr/>
      </xdr:nvSpPr>
      <xdr:spPr>
        <a:xfrm>
          <a:off x="13652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143510</xdr:rowOff>
    </xdr:from>
    <xdr:ext cx="532130" cy="256540"/>
    <xdr:sp macro="" textlink="">
      <xdr:nvSpPr>
        <xdr:cNvPr id="637" name="テキスト ボックス 636"/>
        <xdr:cNvSpPr txBox="1"/>
      </xdr:nvSpPr>
      <xdr:spPr>
        <a:xfrm>
          <a:off x="13435965" y="13173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39370</xdr:rowOff>
    </xdr:from>
    <xdr:to xmlns:xdr="http://schemas.openxmlformats.org/drawingml/2006/spreadsheetDrawing">
      <xdr:col>67</xdr:col>
      <xdr:colOff>101600</xdr:colOff>
      <xdr:row>78</xdr:row>
      <xdr:rowOff>140970</xdr:rowOff>
    </xdr:to>
    <xdr:sp macro="" textlink="">
      <xdr:nvSpPr>
        <xdr:cNvPr id="638" name="フローチャート: 判断 637"/>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157480</xdr:rowOff>
    </xdr:from>
    <xdr:ext cx="532130" cy="256540"/>
    <xdr:sp macro="" textlink="">
      <xdr:nvSpPr>
        <xdr:cNvPr id="639" name="テキスト ボックス 638"/>
        <xdr:cNvSpPr txBox="1"/>
      </xdr:nvSpPr>
      <xdr:spPr>
        <a:xfrm>
          <a:off x="12546965" y="131876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156210</xdr:rowOff>
    </xdr:from>
    <xdr:to xmlns:xdr="http://schemas.openxmlformats.org/drawingml/2006/spreadsheetDrawing">
      <xdr:col>85</xdr:col>
      <xdr:colOff>177800</xdr:colOff>
      <xdr:row>79</xdr:row>
      <xdr:rowOff>86360</xdr:rowOff>
    </xdr:to>
    <xdr:sp macro="" textlink="">
      <xdr:nvSpPr>
        <xdr:cNvPr id="645" name="楕円 644"/>
        <xdr:cNvSpPr/>
      </xdr:nvSpPr>
      <xdr:spPr>
        <a:xfrm>
          <a:off x="162687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71120</xdr:rowOff>
    </xdr:from>
    <xdr:ext cx="469900" cy="259080"/>
    <xdr:sp macro="" textlink="">
      <xdr:nvSpPr>
        <xdr:cNvPr id="646" name="災害復旧費該当値テキスト"/>
        <xdr:cNvSpPr txBox="1"/>
      </xdr:nvSpPr>
      <xdr:spPr>
        <a:xfrm>
          <a:off x="16370300" y="1344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47" name="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7015" cy="256540"/>
    <xdr:sp macro="" textlink="">
      <xdr:nvSpPr>
        <xdr:cNvPr id="648" name="テキスト ボックス 647"/>
        <xdr:cNvSpPr txBox="1"/>
      </xdr:nvSpPr>
      <xdr:spPr>
        <a:xfrm>
          <a:off x="15356840" y="13630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156210</xdr:rowOff>
    </xdr:from>
    <xdr:to xmlns:xdr="http://schemas.openxmlformats.org/drawingml/2006/spreadsheetDrawing">
      <xdr:col>76</xdr:col>
      <xdr:colOff>165100</xdr:colOff>
      <xdr:row>79</xdr:row>
      <xdr:rowOff>86360</xdr:rowOff>
    </xdr:to>
    <xdr:sp macro="" textlink="">
      <xdr:nvSpPr>
        <xdr:cNvPr id="649" name="楕円 648"/>
        <xdr:cNvSpPr/>
      </xdr:nvSpPr>
      <xdr:spPr>
        <a:xfrm>
          <a:off x="14541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77470</xdr:rowOff>
    </xdr:from>
    <xdr:ext cx="467360" cy="256540"/>
    <xdr:sp macro="" textlink="">
      <xdr:nvSpPr>
        <xdr:cNvPr id="650" name="テキスト ボックス 649"/>
        <xdr:cNvSpPr txBox="1"/>
      </xdr:nvSpPr>
      <xdr:spPr>
        <a:xfrm>
          <a:off x="14357350" y="136220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7015" cy="256540"/>
    <xdr:sp macro="" textlink="">
      <xdr:nvSpPr>
        <xdr:cNvPr id="652" name="テキスト ボックス 651"/>
        <xdr:cNvSpPr txBox="1"/>
      </xdr:nvSpPr>
      <xdr:spPr>
        <a:xfrm>
          <a:off x="13578840" y="13630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152400</xdr:rowOff>
    </xdr:from>
    <xdr:to xmlns:xdr="http://schemas.openxmlformats.org/drawingml/2006/spreadsheetDrawing">
      <xdr:col>67</xdr:col>
      <xdr:colOff>101600</xdr:colOff>
      <xdr:row>79</xdr:row>
      <xdr:rowOff>82550</xdr:rowOff>
    </xdr:to>
    <xdr:sp macro="" textlink="">
      <xdr:nvSpPr>
        <xdr:cNvPr id="653" name="楕円 652"/>
        <xdr:cNvSpPr/>
      </xdr:nvSpPr>
      <xdr:spPr>
        <a:xfrm>
          <a:off x="12763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73660</xdr:rowOff>
    </xdr:from>
    <xdr:ext cx="467360" cy="259080"/>
    <xdr:sp macro="" textlink="">
      <xdr:nvSpPr>
        <xdr:cNvPr id="654" name="テキスト ボックス 653"/>
        <xdr:cNvSpPr txBox="1"/>
      </xdr:nvSpPr>
      <xdr:spPr>
        <a:xfrm>
          <a:off x="12579350" y="13618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63" name="テキスト ボックス 662"/>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66" name="テキスト ボックス 665"/>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090" cy="259080"/>
    <xdr:sp macro="" textlink="">
      <xdr:nvSpPr>
        <xdr:cNvPr id="668" name="テキスト ボックス 667"/>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090" cy="256540"/>
    <xdr:sp macro="" textlink="">
      <xdr:nvSpPr>
        <xdr:cNvPr id="670" name="テキスト ボックス 669"/>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090" cy="259080"/>
    <xdr:sp macro="" textlink="">
      <xdr:nvSpPr>
        <xdr:cNvPr id="672" name="テキスト ボックス 671"/>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9080"/>
    <xdr:sp macro="" textlink="">
      <xdr:nvSpPr>
        <xdr:cNvPr id="674" name="テキスト ボックス 673"/>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6" name="テキスト ボックス 675"/>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88900</xdr:rowOff>
    </xdr:from>
    <xdr:to xmlns:xdr="http://schemas.openxmlformats.org/drawingml/2006/spreadsheetDrawing">
      <xdr:col>85</xdr:col>
      <xdr:colOff>126365</xdr:colOff>
      <xdr:row>99</xdr:row>
      <xdr:rowOff>41275</xdr:rowOff>
    </xdr:to>
    <xdr:cxnSp macro="">
      <xdr:nvCxnSpPr>
        <xdr:cNvPr id="678" name="直線コネクタ 677"/>
        <xdr:cNvCxnSpPr/>
      </xdr:nvCxnSpPr>
      <xdr:spPr>
        <a:xfrm flipV="1">
          <a:off x="1631759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45085</xdr:rowOff>
    </xdr:from>
    <xdr:ext cx="378460" cy="258445"/>
    <xdr:sp macro="" textlink="">
      <xdr:nvSpPr>
        <xdr:cNvPr id="679" name="公債費最小値テキスト"/>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41275</xdr:rowOff>
    </xdr:from>
    <xdr:to xmlns:xdr="http://schemas.openxmlformats.org/drawingml/2006/spreadsheetDrawing">
      <xdr:col>86</xdr:col>
      <xdr:colOff>25400</xdr:colOff>
      <xdr:row>99</xdr:row>
      <xdr:rowOff>41275</xdr:rowOff>
    </xdr:to>
    <xdr:cxnSp macro="">
      <xdr:nvCxnSpPr>
        <xdr:cNvPr id="680" name="直線コネクタ 679"/>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35560</xdr:rowOff>
    </xdr:from>
    <xdr:ext cx="598805" cy="259080"/>
    <xdr:sp macro="" textlink="">
      <xdr:nvSpPr>
        <xdr:cNvPr id="681" name="公債費最大値テキスト"/>
        <xdr:cNvSpPr txBox="1"/>
      </xdr:nvSpPr>
      <xdr:spPr>
        <a:xfrm>
          <a:off x="163703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88900</xdr:rowOff>
    </xdr:from>
    <xdr:to xmlns:xdr="http://schemas.openxmlformats.org/drawingml/2006/spreadsheetDrawing">
      <xdr:col>86</xdr:col>
      <xdr:colOff>25400</xdr:colOff>
      <xdr:row>91</xdr:row>
      <xdr:rowOff>88900</xdr:rowOff>
    </xdr:to>
    <xdr:cxnSp macro="">
      <xdr:nvCxnSpPr>
        <xdr:cNvPr id="682" name="直線コネクタ 681"/>
        <xdr:cNvCxnSpPr/>
      </xdr:nvCxnSpPr>
      <xdr:spPr>
        <a:xfrm>
          <a:off x="16230600" y="15690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60960</xdr:rowOff>
    </xdr:from>
    <xdr:to xmlns:xdr="http://schemas.openxmlformats.org/drawingml/2006/spreadsheetDrawing">
      <xdr:col>85</xdr:col>
      <xdr:colOff>127000</xdr:colOff>
      <xdr:row>98</xdr:row>
      <xdr:rowOff>69215</xdr:rowOff>
    </xdr:to>
    <xdr:cxnSp macro="">
      <xdr:nvCxnSpPr>
        <xdr:cNvPr id="683" name="直線コネクタ 682"/>
        <xdr:cNvCxnSpPr/>
      </xdr:nvCxnSpPr>
      <xdr:spPr>
        <a:xfrm flipV="1">
          <a:off x="15481300" y="168630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62230</xdr:rowOff>
    </xdr:from>
    <xdr:ext cx="598805" cy="259080"/>
    <xdr:sp macro="" textlink="">
      <xdr:nvSpPr>
        <xdr:cNvPr id="684" name="公債費平均値テキスト"/>
        <xdr:cNvSpPr txBox="1"/>
      </xdr:nvSpPr>
      <xdr:spPr>
        <a:xfrm>
          <a:off x="16370300" y="16349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39370</xdr:rowOff>
    </xdr:from>
    <xdr:to xmlns:xdr="http://schemas.openxmlformats.org/drawingml/2006/spreadsheetDrawing">
      <xdr:col>85</xdr:col>
      <xdr:colOff>177800</xdr:colOff>
      <xdr:row>96</xdr:row>
      <xdr:rowOff>140970</xdr:rowOff>
    </xdr:to>
    <xdr:sp macro="" textlink="">
      <xdr:nvSpPr>
        <xdr:cNvPr id="685" name="フローチャート: 判断 684"/>
        <xdr:cNvSpPr/>
      </xdr:nvSpPr>
      <xdr:spPr>
        <a:xfrm>
          <a:off x="162687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69215</xdr:rowOff>
    </xdr:from>
    <xdr:to xmlns:xdr="http://schemas.openxmlformats.org/drawingml/2006/spreadsheetDrawing">
      <xdr:col>81</xdr:col>
      <xdr:colOff>50800</xdr:colOff>
      <xdr:row>98</xdr:row>
      <xdr:rowOff>72390</xdr:rowOff>
    </xdr:to>
    <xdr:cxnSp macro="">
      <xdr:nvCxnSpPr>
        <xdr:cNvPr id="686" name="直線コネクタ 685"/>
        <xdr:cNvCxnSpPr/>
      </xdr:nvCxnSpPr>
      <xdr:spPr>
        <a:xfrm flipV="1">
          <a:off x="14592300" y="168713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12700</xdr:rowOff>
    </xdr:from>
    <xdr:to xmlns:xdr="http://schemas.openxmlformats.org/drawingml/2006/spreadsheetDrawing">
      <xdr:col>81</xdr:col>
      <xdr:colOff>101600</xdr:colOff>
      <xdr:row>96</xdr:row>
      <xdr:rowOff>114300</xdr:rowOff>
    </xdr:to>
    <xdr:sp macro="" textlink="">
      <xdr:nvSpPr>
        <xdr:cNvPr id="687" name="フローチャート: 判断 686"/>
        <xdr:cNvSpPr/>
      </xdr:nvSpPr>
      <xdr:spPr>
        <a:xfrm>
          <a:off x="15430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130810</xdr:rowOff>
    </xdr:from>
    <xdr:ext cx="596265" cy="259080"/>
    <xdr:sp macro="" textlink="">
      <xdr:nvSpPr>
        <xdr:cNvPr id="688" name="テキスト ボックス 687"/>
        <xdr:cNvSpPr txBox="1"/>
      </xdr:nvSpPr>
      <xdr:spPr>
        <a:xfrm>
          <a:off x="15181580" y="162471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67310</xdr:rowOff>
    </xdr:from>
    <xdr:to xmlns:xdr="http://schemas.openxmlformats.org/drawingml/2006/spreadsheetDrawing">
      <xdr:col>76</xdr:col>
      <xdr:colOff>114300</xdr:colOff>
      <xdr:row>98</xdr:row>
      <xdr:rowOff>72390</xdr:rowOff>
    </xdr:to>
    <xdr:cxnSp macro="">
      <xdr:nvCxnSpPr>
        <xdr:cNvPr id="689" name="直線コネクタ 688"/>
        <xdr:cNvCxnSpPr/>
      </xdr:nvCxnSpPr>
      <xdr:spPr>
        <a:xfrm>
          <a:off x="13703300" y="16869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54610</xdr:rowOff>
    </xdr:from>
    <xdr:to xmlns:xdr="http://schemas.openxmlformats.org/drawingml/2006/spreadsheetDrawing">
      <xdr:col>76</xdr:col>
      <xdr:colOff>165100</xdr:colOff>
      <xdr:row>96</xdr:row>
      <xdr:rowOff>156210</xdr:rowOff>
    </xdr:to>
    <xdr:sp macro="" textlink="">
      <xdr:nvSpPr>
        <xdr:cNvPr id="690" name="フローチャート: 判断 689"/>
        <xdr:cNvSpPr/>
      </xdr:nvSpPr>
      <xdr:spPr>
        <a:xfrm>
          <a:off x="14541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1270</xdr:rowOff>
    </xdr:from>
    <xdr:ext cx="596265" cy="259080"/>
    <xdr:sp macro="" textlink="">
      <xdr:nvSpPr>
        <xdr:cNvPr id="691" name="テキスト ボックス 690"/>
        <xdr:cNvSpPr txBox="1"/>
      </xdr:nvSpPr>
      <xdr:spPr>
        <a:xfrm>
          <a:off x="14292580" y="16289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59690</xdr:rowOff>
    </xdr:from>
    <xdr:to xmlns:xdr="http://schemas.openxmlformats.org/drawingml/2006/spreadsheetDrawing">
      <xdr:col>71</xdr:col>
      <xdr:colOff>177800</xdr:colOff>
      <xdr:row>98</xdr:row>
      <xdr:rowOff>67310</xdr:rowOff>
    </xdr:to>
    <xdr:cxnSp macro="">
      <xdr:nvCxnSpPr>
        <xdr:cNvPr id="692" name="直線コネクタ 691"/>
        <xdr:cNvCxnSpPr/>
      </xdr:nvCxnSpPr>
      <xdr:spPr>
        <a:xfrm>
          <a:off x="12814300" y="16861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84455</xdr:rowOff>
    </xdr:from>
    <xdr:to xmlns:xdr="http://schemas.openxmlformats.org/drawingml/2006/spreadsheetDrawing">
      <xdr:col>72</xdr:col>
      <xdr:colOff>38100</xdr:colOff>
      <xdr:row>97</xdr:row>
      <xdr:rowOff>14605</xdr:rowOff>
    </xdr:to>
    <xdr:sp macro="" textlink="">
      <xdr:nvSpPr>
        <xdr:cNvPr id="693" name="フローチャート: 判断 692"/>
        <xdr:cNvSpPr/>
      </xdr:nvSpPr>
      <xdr:spPr>
        <a:xfrm>
          <a:off x="13652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31115</xdr:rowOff>
    </xdr:from>
    <xdr:ext cx="596265" cy="256540"/>
    <xdr:sp macro="" textlink="">
      <xdr:nvSpPr>
        <xdr:cNvPr id="694" name="テキスト ボックス 693"/>
        <xdr:cNvSpPr txBox="1"/>
      </xdr:nvSpPr>
      <xdr:spPr>
        <a:xfrm>
          <a:off x="13403580" y="163188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83185</xdr:rowOff>
    </xdr:from>
    <xdr:to xmlns:xdr="http://schemas.openxmlformats.org/drawingml/2006/spreadsheetDrawing">
      <xdr:col>67</xdr:col>
      <xdr:colOff>101600</xdr:colOff>
      <xdr:row>97</xdr:row>
      <xdr:rowOff>13335</xdr:rowOff>
    </xdr:to>
    <xdr:sp macro="" textlink="">
      <xdr:nvSpPr>
        <xdr:cNvPr id="695" name="フローチャート: 判断 694"/>
        <xdr:cNvSpPr/>
      </xdr:nvSpPr>
      <xdr:spPr>
        <a:xfrm>
          <a:off x="12763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29845</xdr:rowOff>
    </xdr:from>
    <xdr:ext cx="596265" cy="256540"/>
    <xdr:sp macro="" textlink="">
      <xdr:nvSpPr>
        <xdr:cNvPr id="696" name="テキスト ボックス 695"/>
        <xdr:cNvSpPr txBox="1"/>
      </xdr:nvSpPr>
      <xdr:spPr>
        <a:xfrm>
          <a:off x="12514580" y="163175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10160</xdr:rowOff>
    </xdr:from>
    <xdr:to xmlns:xdr="http://schemas.openxmlformats.org/drawingml/2006/spreadsheetDrawing">
      <xdr:col>85</xdr:col>
      <xdr:colOff>177800</xdr:colOff>
      <xdr:row>98</xdr:row>
      <xdr:rowOff>111760</xdr:rowOff>
    </xdr:to>
    <xdr:sp macro="" textlink="">
      <xdr:nvSpPr>
        <xdr:cNvPr id="702" name="楕円 701"/>
        <xdr:cNvSpPr/>
      </xdr:nvSpPr>
      <xdr:spPr>
        <a:xfrm>
          <a:off x="162687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160020</xdr:rowOff>
    </xdr:from>
    <xdr:ext cx="534670" cy="259080"/>
    <xdr:sp macro="" textlink="">
      <xdr:nvSpPr>
        <xdr:cNvPr id="703" name="公債費該当値テキスト"/>
        <xdr:cNvSpPr txBox="1"/>
      </xdr:nvSpPr>
      <xdr:spPr>
        <a:xfrm>
          <a:off x="16370300" y="1679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18415</xdr:rowOff>
    </xdr:from>
    <xdr:to xmlns:xdr="http://schemas.openxmlformats.org/drawingml/2006/spreadsheetDrawing">
      <xdr:col>81</xdr:col>
      <xdr:colOff>101600</xdr:colOff>
      <xdr:row>98</xdr:row>
      <xdr:rowOff>120650</xdr:rowOff>
    </xdr:to>
    <xdr:sp macro="" textlink="">
      <xdr:nvSpPr>
        <xdr:cNvPr id="704" name="楕円 703"/>
        <xdr:cNvSpPr/>
      </xdr:nvSpPr>
      <xdr:spPr>
        <a:xfrm>
          <a:off x="15430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111125</xdr:rowOff>
    </xdr:from>
    <xdr:ext cx="532130" cy="256540"/>
    <xdr:sp macro="" textlink="">
      <xdr:nvSpPr>
        <xdr:cNvPr id="705" name="テキスト ボックス 704"/>
        <xdr:cNvSpPr txBox="1"/>
      </xdr:nvSpPr>
      <xdr:spPr>
        <a:xfrm>
          <a:off x="15213965" y="16913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21590</xdr:rowOff>
    </xdr:from>
    <xdr:to xmlns:xdr="http://schemas.openxmlformats.org/drawingml/2006/spreadsheetDrawing">
      <xdr:col>76</xdr:col>
      <xdr:colOff>165100</xdr:colOff>
      <xdr:row>98</xdr:row>
      <xdr:rowOff>123190</xdr:rowOff>
    </xdr:to>
    <xdr:sp macro="" textlink="">
      <xdr:nvSpPr>
        <xdr:cNvPr id="706" name="楕円 705"/>
        <xdr:cNvSpPr/>
      </xdr:nvSpPr>
      <xdr:spPr>
        <a:xfrm>
          <a:off x="14541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114300</xdr:rowOff>
    </xdr:from>
    <xdr:ext cx="532130" cy="259080"/>
    <xdr:sp macro="" textlink="">
      <xdr:nvSpPr>
        <xdr:cNvPr id="707" name="テキスト ボックス 706"/>
        <xdr:cNvSpPr txBox="1"/>
      </xdr:nvSpPr>
      <xdr:spPr>
        <a:xfrm>
          <a:off x="14324965" y="16916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708" name="楕円 707"/>
        <xdr:cNvSpPr/>
      </xdr:nvSpPr>
      <xdr:spPr>
        <a:xfrm>
          <a:off x="13652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109220</xdr:rowOff>
    </xdr:from>
    <xdr:ext cx="532130" cy="256540"/>
    <xdr:sp macro="" textlink="">
      <xdr:nvSpPr>
        <xdr:cNvPr id="709" name="テキスト ボックス 708"/>
        <xdr:cNvSpPr txBox="1"/>
      </xdr:nvSpPr>
      <xdr:spPr>
        <a:xfrm>
          <a:off x="13435965" y="169113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8890</xdr:rowOff>
    </xdr:from>
    <xdr:to xmlns:xdr="http://schemas.openxmlformats.org/drawingml/2006/spreadsheetDrawing">
      <xdr:col>67</xdr:col>
      <xdr:colOff>101600</xdr:colOff>
      <xdr:row>98</xdr:row>
      <xdr:rowOff>110490</xdr:rowOff>
    </xdr:to>
    <xdr:sp macro="" textlink="">
      <xdr:nvSpPr>
        <xdr:cNvPr id="710" name="楕円 709"/>
        <xdr:cNvSpPr/>
      </xdr:nvSpPr>
      <xdr:spPr>
        <a:xfrm>
          <a:off x="12763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101600</xdr:rowOff>
    </xdr:from>
    <xdr:ext cx="532130" cy="259080"/>
    <xdr:sp macro="" textlink="">
      <xdr:nvSpPr>
        <xdr:cNvPr id="711" name="テキスト ボックス 710"/>
        <xdr:cNvSpPr txBox="1"/>
      </xdr:nvSpPr>
      <xdr:spPr>
        <a:xfrm>
          <a:off x="12546965" y="169037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0" name="テキスト ボックス 719"/>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2" name="直線コネクタ 72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23" name="テキスト ボックス 722"/>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4" name="直線コネクタ 72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820" cy="256540"/>
    <xdr:sp macro="" textlink="">
      <xdr:nvSpPr>
        <xdr:cNvPr id="725" name="テキスト ボックス 724"/>
        <xdr:cNvSpPr txBox="1"/>
      </xdr:nvSpPr>
      <xdr:spPr>
        <a:xfrm>
          <a:off x="17820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6" name="直線コネクタ 72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6540"/>
    <xdr:sp macro="" textlink="">
      <xdr:nvSpPr>
        <xdr:cNvPr id="727" name="テキスト ボックス 726"/>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8" name="直線コネクタ 72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6540"/>
    <xdr:sp macro="" textlink="">
      <xdr:nvSpPr>
        <xdr:cNvPr id="729" name="テキスト ボックス 728"/>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31" name="テキスト ボックス 730"/>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31115</xdr:rowOff>
    </xdr:from>
    <xdr:to xmlns:xdr="http://schemas.openxmlformats.org/drawingml/2006/spreadsheetDrawing">
      <xdr:col>116</xdr:col>
      <xdr:colOff>62865</xdr:colOff>
      <xdr:row>38</xdr:row>
      <xdr:rowOff>139700</xdr:rowOff>
    </xdr:to>
    <xdr:cxnSp macro="">
      <xdr:nvCxnSpPr>
        <xdr:cNvPr id="733" name="直線コネクタ 732"/>
        <xdr:cNvCxnSpPr/>
      </xdr:nvCxnSpPr>
      <xdr:spPr>
        <a:xfrm flipV="1">
          <a:off x="221595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160020</xdr:rowOff>
    </xdr:from>
    <xdr:ext cx="249555" cy="259080"/>
    <xdr:sp macro="" textlink="">
      <xdr:nvSpPr>
        <xdr:cNvPr id="734" name="諸支出金最小値テキスト"/>
        <xdr:cNvSpPr txBox="1"/>
      </xdr:nvSpPr>
      <xdr:spPr>
        <a:xfrm>
          <a:off x="222123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5" name="直線コネクタ 73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149225</xdr:rowOff>
    </xdr:from>
    <xdr:ext cx="534670" cy="259080"/>
    <xdr:sp macro="" textlink="">
      <xdr:nvSpPr>
        <xdr:cNvPr id="736" name="諸支出金最大値テキスト"/>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31115</xdr:rowOff>
    </xdr:from>
    <xdr:to xmlns:xdr="http://schemas.openxmlformats.org/drawingml/2006/spreadsheetDrawing">
      <xdr:col>116</xdr:col>
      <xdr:colOff>152400</xdr:colOff>
      <xdr:row>30</xdr:row>
      <xdr:rowOff>31115</xdr:rowOff>
    </xdr:to>
    <xdr:cxnSp macro="">
      <xdr:nvCxnSpPr>
        <xdr:cNvPr id="737" name="直線コネクタ 736"/>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8" name="直線コネクタ 73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378460" cy="256540"/>
    <xdr:sp macro="" textlink="">
      <xdr:nvSpPr>
        <xdr:cNvPr id="739" name="諸支出金平均値テキスト"/>
        <xdr:cNvSpPr txBox="1"/>
      </xdr:nvSpPr>
      <xdr:spPr>
        <a:xfrm>
          <a:off x="22212300" y="6421120"/>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54610</xdr:rowOff>
    </xdr:from>
    <xdr:to xmlns:xdr="http://schemas.openxmlformats.org/drawingml/2006/spreadsheetDrawing">
      <xdr:col>116</xdr:col>
      <xdr:colOff>114300</xdr:colOff>
      <xdr:row>38</xdr:row>
      <xdr:rowOff>156210</xdr:rowOff>
    </xdr:to>
    <xdr:sp macro="" textlink="">
      <xdr:nvSpPr>
        <xdr:cNvPr id="740" name="フローチャート: 判断 739"/>
        <xdr:cNvSpPr/>
      </xdr:nvSpPr>
      <xdr:spPr>
        <a:xfrm>
          <a:off x="22110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1" name="直線コネクタ 74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20955</xdr:rowOff>
    </xdr:from>
    <xdr:to xmlns:xdr="http://schemas.openxmlformats.org/drawingml/2006/spreadsheetDrawing">
      <xdr:col>112</xdr:col>
      <xdr:colOff>38100</xdr:colOff>
      <xdr:row>38</xdr:row>
      <xdr:rowOff>122555</xdr:rowOff>
    </xdr:to>
    <xdr:sp macro="" textlink="">
      <xdr:nvSpPr>
        <xdr:cNvPr id="742" name="フローチャート: 判断 741"/>
        <xdr:cNvSpPr/>
      </xdr:nvSpPr>
      <xdr:spPr>
        <a:xfrm>
          <a:off x="21272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139065</xdr:rowOff>
    </xdr:from>
    <xdr:ext cx="378460" cy="259080"/>
    <xdr:sp macro="" textlink="">
      <xdr:nvSpPr>
        <xdr:cNvPr id="743" name="テキスト ボックス 742"/>
        <xdr:cNvSpPr txBox="1"/>
      </xdr:nvSpPr>
      <xdr:spPr>
        <a:xfrm>
          <a:off x="2113407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4" name="直線コネクタ 74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73660</xdr:rowOff>
    </xdr:from>
    <xdr:to xmlns:xdr="http://schemas.openxmlformats.org/drawingml/2006/spreadsheetDrawing">
      <xdr:col>107</xdr:col>
      <xdr:colOff>101600</xdr:colOff>
      <xdr:row>39</xdr:row>
      <xdr:rowOff>3810</xdr:rowOff>
    </xdr:to>
    <xdr:sp macro="" textlink="">
      <xdr:nvSpPr>
        <xdr:cNvPr id="745" name="フローチャート: 判断 74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20320</xdr:rowOff>
    </xdr:from>
    <xdr:ext cx="378460" cy="256540"/>
    <xdr:sp macro="" textlink="">
      <xdr:nvSpPr>
        <xdr:cNvPr id="746" name="テキスト ボックス 745"/>
        <xdr:cNvSpPr txBox="1"/>
      </xdr:nvSpPr>
      <xdr:spPr>
        <a:xfrm>
          <a:off x="20245070" y="63639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7" name="直線コネクタ 74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55245</xdr:rowOff>
    </xdr:from>
    <xdr:to xmlns:xdr="http://schemas.openxmlformats.org/drawingml/2006/spreadsheetDrawing">
      <xdr:col>102</xdr:col>
      <xdr:colOff>165100</xdr:colOff>
      <xdr:row>38</xdr:row>
      <xdr:rowOff>156845</xdr:rowOff>
    </xdr:to>
    <xdr:sp macro="" textlink="">
      <xdr:nvSpPr>
        <xdr:cNvPr id="748" name="フローチャート: 判断 747"/>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1905</xdr:rowOff>
    </xdr:from>
    <xdr:ext cx="378460" cy="259080"/>
    <xdr:sp macro="" textlink="">
      <xdr:nvSpPr>
        <xdr:cNvPr id="749" name="テキスト ボックス 748"/>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7620</xdr:rowOff>
    </xdr:from>
    <xdr:to xmlns:xdr="http://schemas.openxmlformats.org/drawingml/2006/spreadsheetDrawing">
      <xdr:col>98</xdr:col>
      <xdr:colOff>38100</xdr:colOff>
      <xdr:row>38</xdr:row>
      <xdr:rowOff>109220</xdr:rowOff>
    </xdr:to>
    <xdr:sp macro="" textlink="">
      <xdr:nvSpPr>
        <xdr:cNvPr id="750" name="フローチャート: 判断 749"/>
        <xdr:cNvSpPr/>
      </xdr:nvSpPr>
      <xdr:spPr>
        <a:xfrm>
          <a:off x="18605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125730</xdr:rowOff>
    </xdr:from>
    <xdr:ext cx="378460" cy="259080"/>
    <xdr:sp macro="" textlink="">
      <xdr:nvSpPr>
        <xdr:cNvPr id="751" name="テキスト ボックス 750"/>
        <xdr:cNvSpPr txBox="1"/>
      </xdr:nvSpPr>
      <xdr:spPr>
        <a:xfrm>
          <a:off x="18467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33020</xdr:rowOff>
    </xdr:from>
    <xdr:ext cx="249555" cy="259080"/>
    <xdr:sp macro="" textlink="">
      <xdr:nvSpPr>
        <xdr:cNvPr id="758" name="諸支出金該当値テキスト"/>
        <xdr:cNvSpPr txBox="1"/>
      </xdr:nvSpPr>
      <xdr:spPr>
        <a:xfrm>
          <a:off x="222123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9080"/>
    <xdr:sp macro="" textlink="">
      <xdr:nvSpPr>
        <xdr:cNvPr id="760" name="テキスト ボックス 759"/>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9080"/>
    <xdr:sp macro="" textlink="">
      <xdr:nvSpPr>
        <xdr:cNvPr id="762" name="テキスト ボックス 761"/>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015" cy="259080"/>
    <xdr:sp macro="" textlink="">
      <xdr:nvSpPr>
        <xdr:cNvPr id="764" name="テキスト ボックス 763"/>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9080"/>
    <xdr:sp macro="" textlink="">
      <xdr:nvSpPr>
        <xdr:cNvPr id="766" name="テキスト ボックス 765"/>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沖縄県平均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5" name="テキスト ボックス 774"/>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78" name="テキスト ボックス 777"/>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80" name="テキスト ボックス 779"/>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792" name="テキスト ボックス 791"/>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795" name="テキスト ボックス 794"/>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798" name="テキスト ボックス 797"/>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00" name="テキスト ボックス 799"/>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09" name="テキスト ボックス 808"/>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11" name="テキスト ボックス 810"/>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13" name="テキスト ボックス 812"/>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15" name="テキスト ボックス 814"/>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本村の令和５年度決算は、類似団体平均値と比較して総務費、民生費及び教育費を除き、すべての項目で下回る状況にある。</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対前年比で増加額が多い項目は、商工費</a:t>
          </a:r>
          <a:r>
            <a:rPr kumimoji="1" lang="en-US" altLang="ja-JP" sz="1300">
              <a:latin typeface="ＭＳ Ｐゴシック"/>
              <a:ea typeface="ＭＳ Ｐゴシック"/>
            </a:rPr>
            <a:t>8,867</a:t>
          </a:r>
          <a:r>
            <a:rPr kumimoji="1" lang="ja-JP" altLang="en-US" sz="1300">
              <a:latin typeface="ＭＳ Ｐゴシック"/>
              <a:ea typeface="ＭＳ Ｐゴシック"/>
            </a:rPr>
            <a:t>円、教育費</a:t>
          </a:r>
          <a:r>
            <a:rPr kumimoji="1" lang="en-US" altLang="ja-JP" sz="1300">
              <a:latin typeface="ＭＳ Ｐゴシック"/>
              <a:ea typeface="ＭＳ Ｐゴシック"/>
            </a:rPr>
            <a:t>40,714</a:t>
          </a:r>
          <a:r>
            <a:rPr kumimoji="1" lang="ja-JP" altLang="en-US" sz="1300">
              <a:latin typeface="ＭＳ Ｐゴシック"/>
              <a:ea typeface="ＭＳ Ｐゴシック"/>
            </a:rPr>
            <a:t>円の増となっている。その要因は、新型コロナウイルス感染症対策事業、今帰仁小学校校舎建設事業等による。減少した項目は、総務費</a:t>
          </a:r>
          <a:r>
            <a:rPr kumimoji="1" lang="en-US" altLang="ja-JP" sz="1300">
              <a:latin typeface="ＭＳ Ｐゴシック"/>
              <a:ea typeface="ＭＳ Ｐゴシック"/>
            </a:rPr>
            <a:t>38,007</a:t>
          </a:r>
          <a:r>
            <a:rPr kumimoji="1" lang="ja-JP" altLang="en-US" sz="1300">
              <a:latin typeface="ＭＳ Ｐゴシック"/>
              <a:ea typeface="ＭＳ Ｐゴシック"/>
            </a:rPr>
            <a:t>円、農林水産業費</a:t>
          </a:r>
          <a:r>
            <a:rPr kumimoji="1" lang="en-US" altLang="ja-JP" sz="1300">
              <a:latin typeface="ＭＳ Ｐゴシック"/>
              <a:ea typeface="ＭＳ Ｐゴシック"/>
            </a:rPr>
            <a:t>16,800</a:t>
          </a:r>
          <a:r>
            <a:rPr kumimoji="1" lang="ja-JP" altLang="en-US" sz="1300">
              <a:latin typeface="ＭＳ Ｐゴシック"/>
              <a:ea typeface="ＭＳ Ｐゴシック"/>
            </a:rPr>
            <a:t>円、土木費</a:t>
          </a:r>
          <a:r>
            <a:rPr kumimoji="1" lang="en-US" altLang="ja-JP" sz="1300">
              <a:latin typeface="ＭＳ Ｐゴシック"/>
              <a:ea typeface="ＭＳ Ｐゴシック"/>
            </a:rPr>
            <a:t>13,865</a:t>
          </a:r>
          <a:r>
            <a:rPr kumimoji="1" lang="ja-JP" altLang="en-US" sz="1300">
              <a:latin typeface="ＭＳ Ｐゴシック"/>
              <a:ea typeface="ＭＳ Ｐゴシック"/>
            </a:rPr>
            <a:t>円減となっており、これは総務費は新庁舎建設事業、農林水産業費は災害に強い高機能型栽培施設の導入事業等、土木費は湧川第</a:t>
          </a:r>
          <a:r>
            <a:rPr kumimoji="1" lang="en-US" altLang="ja-JP" sz="1300">
              <a:latin typeface="ＭＳ Ｐゴシック"/>
              <a:ea typeface="ＭＳ Ｐゴシック"/>
            </a:rPr>
            <a:t>2</a:t>
          </a:r>
          <a:r>
            <a:rPr kumimoji="1" lang="ja-JP" altLang="en-US" sz="1300">
              <a:latin typeface="ＭＳ Ｐゴシック"/>
              <a:ea typeface="ＭＳ Ｐゴシック"/>
            </a:rPr>
            <a:t>団地新築事業の事業費減によるものである。</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今後今帰仁小学校校舎建設等大型事業が予定されており教育費や公債費の数値が大きく増加することが見込まれる。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沖縄県今帰仁村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国県支出金及び地方債等により歳入は</a:t>
          </a:r>
          <a:r>
            <a:rPr kumimoji="1" lang="en-US" altLang="ja-JP" sz="1400">
              <a:latin typeface="ＭＳ ゴシック"/>
              <a:ea typeface="ＭＳ ゴシック"/>
            </a:rPr>
            <a:t>454</a:t>
          </a:r>
          <a:r>
            <a:rPr kumimoji="1" lang="ja-JP" altLang="en-US" sz="1400">
              <a:latin typeface="ＭＳ ゴシック"/>
              <a:ea typeface="ＭＳ ゴシック"/>
            </a:rPr>
            <a:t>百万円減、歳出も普通建設事業費の減等により分子となる実質収支額は前年比 </a:t>
          </a:r>
          <a:r>
            <a:rPr kumimoji="1" lang="en-US" altLang="ja-JP" sz="1400">
              <a:latin typeface="ＭＳ ゴシック"/>
              <a:ea typeface="ＭＳ ゴシック"/>
            </a:rPr>
            <a:t>266</a:t>
          </a:r>
          <a:r>
            <a:rPr kumimoji="1" lang="ja-JP" altLang="en-US" sz="1400">
              <a:latin typeface="ＭＳ ゴシック"/>
              <a:ea typeface="ＭＳ ゴシック"/>
            </a:rPr>
            <a:t>百万円減となった。また、分母となる標準財政規模が前年比 </a:t>
          </a:r>
          <a:r>
            <a:rPr kumimoji="1" lang="en-US" altLang="ja-JP" sz="1400">
              <a:latin typeface="ＭＳ ゴシック"/>
              <a:ea typeface="ＭＳ ゴシック"/>
            </a:rPr>
            <a:t>23</a:t>
          </a:r>
          <a:r>
            <a:rPr kumimoji="1" lang="ja-JP" altLang="en-US" sz="1400">
              <a:latin typeface="ＭＳ ゴシック"/>
              <a:ea typeface="ＭＳ ゴシック"/>
            </a:rPr>
            <a:t>百万円減となったため、実質収支比率は</a:t>
          </a:r>
          <a:r>
            <a:rPr kumimoji="1" lang="en-US" altLang="ja-JP" sz="1400">
              <a:latin typeface="ＭＳ ゴシック"/>
              <a:ea typeface="ＭＳ ゴシック"/>
            </a:rPr>
            <a:t>24.42</a:t>
          </a:r>
          <a:r>
            <a:rPr kumimoji="1" lang="ja-JP" altLang="en-US" sz="1400">
              <a:latin typeface="ＭＳ ゴシック"/>
              <a:ea typeface="ＭＳ ゴシック"/>
            </a:rPr>
            <a:t>％から</a:t>
          </a:r>
          <a:r>
            <a:rPr kumimoji="1" lang="en-US" altLang="ja-JP" sz="1400">
              <a:latin typeface="ＭＳ ゴシック"/>
              <a:ea typeface="ＭＳ ゴシック"/>
            </a:rPr>
            <a:t>16.32</a:t>
          </a:r>
          <a:r>
            <a:rPr kumimoji="1" lang="ja-JP" altLang="en-US" sz="1400">
              <a:latin typeface="ＭＳ ゴシック"/>
              <a:ea typeface="ＭＳ ゴシック"/>
            </a:rPr>
            <a:t>％へと減少した。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沖縄県今帰仁村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令和元年度より水道事業特別会計及び国民健康保険特別会計において財務状況の改善があり赤字が解消された。令和</a:t>
          </a:r>
          <a:r>
            <a:rPr kumimoji="1" lang="en-US" altLang="ja-JP" sz="1400">
              <a:latin typeface="ＭＳ ゴシック"/>
              <a:ea typeface="ＭＳ ゴシック"/>
            </a:rPr>
            <a:t>2</a:t>
          </a:r>
          <a:r>
            <a:rPr kumimoji="1" lang="ja-JP" altLang="en-US" sz="1400">
              <a:latin typeface="ＭＳ ゴシック"/>
              <a:ea typeface="ＭＳ ゴシック"/>
            </a:rPr>
            <a:t>年度以降全会計において黒字に転じている。</a:t>
          </a:r>
        </a:p>
        <a:p>
          <a:r>
            <a:rPr kumimoji="1" lang="ja-JP" altLang="en-US" sz="1400">
              <a:latin typeface="ＭＳ ゴシック"/>
              <a:ea typeface="ＭＳ ゴシック"/>
            </a:rPr>
            <a:t>　令和４年度に料金改定を実施した水道事業は、企業局受水費の段階的料金改定や光熱費の高騰により今後再び料金見直しが必要と思われる。</a:t>
          </a:r>
        </a:p>
        <a:p>
          <a:r>
            <a:rPr kumimoji="1" lang="ja-JP" altLang="en-US" sz="1400">
              <a:latin typeface="ＭＳ ゴシック"/>
              <a:ea typeface="ＭＳ ゴシック"/>
            </a:rPr>
            <a:t>　国民健康保険特別会計においては、必要な財源確保のため令和</a:t>
          </a:r>
          <a:r>
            <a:rPr kumimoji="1" lang="en-US" altLang="ja-JP" sz="1400">
              <a:latin typeface="ＭＳ ゴシック"/>
              <a:ea typeface="ＭＳ ゴシック"/>
            </a:rPr>
            <a:t>7</a:t>
          </a:r>
          <a:r>
            <a:rPr kumimoji="1" lang="ja-JP" altLang="en-US" sz="1400">
              <a:latin typeface="ＭＳ ゴシック"/>
              <a:ea typeface="ＭＳ ゴシック"/>
            </a:rPr>
            <a:t>年度以降段階的な税率改正を予定している。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4"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119</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8808823</v>
      </c>
      <c r="BO4" s="216"/>
      <c r="BP4" s="216"/>
      <c r="BQ4" s="216"/>
      <c r="BR4" s="216"/>
      <c r="BS4" s="216"/>
      <c r="BT4" s="216"/>
      <c r="BU4" s="219"/>
      <c r="BV4" s="213">
        <v>9262442</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16.3</v>
      </c>
      <c r="CU4" s="237"/>
      <c r="CV4" s="237"/>
      <c r="CW4" s="237"/>
      <c r="CX4" s="237"/>
      <c r="CY4" s="237"/>
      <c r="CZ4" s="237"/>
      <c r="DA4" s="245"/>
      <c r="DB4" s="229">
        <v>24.4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71</v>
      </c>
      <c r="AV5" s="139"/>
      <c r="AW5" s="139"/>
      <c r="AX5" s="139"/>
      <c r="AY5" s="190" t="s">
        <v>145</v>
      </c>
      <c r="AZ5" s="198"/>
      <c r="BA5" s="198"/>
      <c r="BB5" s="198"/>
      <c r="BC5" s="198"/>
      <c r="BD5" s="198"/>
      <c r="BE5" s="198"/>
      <c r="BF5" s="198"/>
      <c r="BG5" s="198"/>
      <c r="BH5" s="198"/>
      <c r="BI5" s="198"/>
      <c r="BJ5" s="198"/>
      <c r="BK5" s="198"/>
      <c r="BL5" s="198"/>
      <c r="BM5" s="209"/>
      <c r="BN5" s="214">
        <v>8084645</v>
      </c>
      <c r="BO5" s="217"/>
      <c r="BP5" s="217"/>
      <c r="BQ5" s="217"/>
      <c r="BR5" s="217"/>
      <c r="BS5" s="217"/>
      <c r="BT5" s="217"/>
      <c r="BU5" s="220"/>
      <c r="BV5" s="214">
        <v>8239015</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81.599999999999994</v>
      </c>
      <c r="CU5" s="238"/>
      <c r="CV5" s="238"/>
      <c r="CW5" s="238"/>
      <c r="CX5" s="238"/>
      <c r="CY5" s="238"/>
      <c r="CZ5" s="238"/>
      <c r="DA5" s="246"/>
      <c r="DB5" s="230">
        <v>80.5</v>
      </c>
      <c r="DC5" s="238"/>
      <c r="DD5" s="238"/>
      <c r="DE5" s="238"/>
      <c r="DF5" s="238"/>
      <c r="DG5" s="238"/>
      <c r="DH5" s="238"/>
      <c r="DI5" s="246"/>
    </row>
    <row r="6" spans="1:119" ht="18.75" customHeight="1">
      <c r="A6" s="2"/>
      <c r="B6" s="8" t="s">
        <v>159</v>
      </c>
      <c r="C6" s="25"/>
      <c r="D6" s="25"/>
      <c r="E6" s="47"/>
      <c r="F6" s="47"/>
      <c r="G6" s="47"/>
      <c r="H6" s="47"/>
      <c r="I6" s="47"/>
      <c r="J6" s="47"/>
      <c r="K6" s="47"/>
      <c r="L6" s="47" t="s">
        <v>44</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164</v>
      </c>
      <c r="AZ6" s="198"/>
      <c r="BA6" s="198"/>
      <c r="BB6" s="198"/>
      <c r="BC6" s="198"/>
      <c r="BD6" s="198"/>
      <c r="BE6" s="198"/>
      <c r="BF6" s="198"/>
      <c r="BG6" s="198"/>
      <c r="BH6" s="198"/>
      <c r="BI6" s="198"/>
      <c r="BJ6" s="198"/>
      <c r="BK6" s="198"/>
      <c r="BL6" s="198"/>
      <c r="BM6" s="209"/>
      <c r="BN6" s="214">
        <v>724178</v>
      </c>
      <c r="BO6" s="217"/>
      <c r="BP6" s="217"/>
      <c r="BQ6" s="217"/>
      <c r="BR6" s="217"/>
      <c r="BS6" s="217"/>
      <c r="BT6" s="217"/>
      <c r="BU6" s="220"/>
      <c r="BV6" s="214">
        <v>1023427</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82</v>
      </c>
      <c r="CU6" s="239"/>
      <c r="CV6" s="239"/>
      <c r="CW6" s="239"/>
      <c r="CX6" s="239"/>
      <c r="CY6" s="239"/>
      <c r="CZ6" s="239"/>
      <c r="DA6" s="247"/>
      <c r="DB6" s="231">
        <v>81.3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71</v>
      </c>
      <c r="AV7" s="139"/>
      <c r="AW7" s="139"/>
      <c r="AX7" s="139"/>
      <c r="AY7" s="190" t="s">
        <v>170</v>
      </c>
      <c r="AZ7" s="198"/>
      <c r="BA7" s="198"/>
      <c r="BB7" s="198"/>
      <c r="BC7" s="198"/>
      <c r="BD7" s="198"/>
      <c r="BE7" s="198"/>
      <c r="BF7" s="198"/>
      <c r="BG7" s="198"/>
      <c r="BH7" s="198"/>
      <c r="BI7" s="198"/>
      <c r="BJ7" s="198"/>
      <c r="BK7" s="198"/>
      <c r="BL7" s="198"/>
      <c r="BM7" s="209"/>
      <c r="BN7" s="214">
        <v>176032</v>
      </c>
      <c r="BO7" s="217"/>
      <c r="BP7" s="217"/>
      <c r="BQ7" s="217"/>
      <c r="BR7" s="217"/>
      <c r="BS7" s="217"/>
      <c r="BT7" s="217"/>
      <c r="BU7" s="220"/>
      <c r="BV7" s="214">
        <v>208788</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3359329</v>
      </c>
      <c r="CU7" s="217"/>
      <c r="CV7" s="217"/>
      <c r="CW7" s="217"/>
      <c r="CX7" s="217"/>
      <c r="CY7" s="217"/>
      <c r="CZ7" s="217"/>
      <c r="DA7" s="220"/>
      <c r="DB7" s="214">
        <v>3336173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71</v>
      </c>
      <c r="AV8" s="139"/>
      <c r="AW8" s="139"/>
      <c r="AX8" s="139"/>
      <c r="AY8" s="190" t="s">
        <v>175</v>
      </c>
      <c r="AZ8" s="198"/>
      <c r="BA8" s="198"/>
      <c r="BB8" s="198"/>
      <c r="BC8" s="198"/>
      <c r="BD8" s="198"/>
      <c r="BE8" s="198"/>
      <c r="BF8" s="198"/>
      <c r="BG8" s="198"/>
      <c r="BH8" s="198"/>
      <c r="BI8" s="198"/>
      <c r="BJ8" s="198"/>
      <c r="BK8" s="198"/>
      <c r="BL8" s="198"/>
      <c r="BM8" s="209"/>
      <c r="BN8" s="214">
        <v>548146</v>
      </c>
      <c r="BO8" s="217"/>
      <c r="BP8" s="217"/>
      <c r="BQ8" s="217"/>
      <c r="BR8" s="217"/>
      <c r="BS8" s="217"/>
      <c r="BT8" s="217"/>
      <c r="BU8" s="220"/>
      <c r="BV8" s="214">
        <v>814639</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0.26</v>
      </c>
      <c r="CU8" s="240"/>
      <c r="CV8" s="240"/>
      <c r="CW8" s="240"/>
      <c r="CX8" s="240"/>
      <c r="CY8" s="240"/>
      <c r="CZ8" s="240"/>
      <c r="DA8" s="248"/>
      <c r="DB8" s="232">
        <v>0.26</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8894</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71</v>
      </c>
      <c r="AV9" s="139"/>
      <c r="AW9" s="139"/>
      <c r="AX9" s="139"/>
      <c r="AY9" s="190" t="s">
        <v>73</v>
      </c>
      <c r="AZ9" s="198"/>
      <c r="BA9" s="198"/>
      <c r="BB9" s="198"/>
      <c r="BC9" s="198"/>
      <c r="BD9" s="198"/>
      <c r="BE9" s="198"/>
      <c r="BF9" s="198"/>
      <c r="BG9" s="198"/>
      <c r="BH9" s="198"/>
      <c r="BI9" s="198"/>
      <c r="BJ9" s="198"/>
      <c r="BK9" s="198"/>
      <c r="BL9" s="198"/>
      <c r="BM9" s="209"/>
      <c r="BN9" s="214">
        <v>-266493</v>
      </c>
      <c r="BO9" s="217"/>
      <c r="BP9" s="217"/>
      <c r="BQ9" s="217"/>
      <c r="BR9" s="217"/>
      <c r="BS9" s="217"/>
      <c r="BT9" s="217"/>
      <c r="BU9" s="220"/>
      <c r="BV9" s="214">
        <v>142347</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6.8</v>
      </c>
      <c r="CU9" s="238"/>
      <c r="CV9" s="238"/>
      <c r="CW9" s="238"/>
      <c r="CX9" s="238"/>
      <c r="CY9" s="238"/>
      <c r="CZ9" s="238"/>
      <c r="DA9" s="246"/>
      <c r="DB9" s="230">
        <v>6.7</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9531</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71</v>
      </c>
      <c r="AV10" s="139"/>
      <c r="AW10" s="139"/>
      <c r="AX10" s="139"/>
      <c r="AY10" s="190" t="s">
        <v>185</v>
      </c>
      <c r="AZ10" s="198"/>
      <c r="BA10" s="198"/>
      <c r="BB10" s="198"/>
      <c r="BC10" s="198"/>
      <c r="BD10" s="198"/>
      <c r="BE10" s="198"/>
      <c r="BF10" s="198"/>
      <c r="BG10" s="198"/>
      <c r="BH10" s="198"/>
      <c r="BI10" s="198"/>
      <c r="BJ10" s="198"/>
      <c r="BK10" s="198"/>
      <c r="BL10" s="198"/>
      <c r="BM10" s="209"/>
      <c r="BN10" s="214">
        <v>638869</v>
      </c>
      <c r="BO10" s="217"/>
      <c r="BP10" s="217"/>
      <c r="BQ10" s="217"/>
      <c r="BR10" s="217"/>
      <c r="BS10" s="217"/>
      <c r="BT10" s="217"/>
      <c r="BU10" s="220"/>
      <c r="BV10" s="214">
        <v>498254</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130</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71</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9286</v>
      </c>
      <c r="S12" s="108"/>
      <c r="T12" s="108"/>
      <c r="U12" s="108"/>
      <c r="V12" s="120"/>
      <c r="W12" s="132" t="s">
        <v>5</v>
      </c>
      <c r="X12" s="139"/>
      <c r="Y12" s="139"/>
      <c r="Z12" s="139"/>
      <c r="AA12" s="139"/>
      <c r="AB12" s="144"/>
      <c r="AC12" s="148" t="s">
        <v>113</v>
      </c>
      <c r="AD12" s="155"/>
      <c r="AE12" s="155"/>
      <c r="AF12" s="155"/>
      <c r="AG12" s="158"/>
      <c r="AH12" s="148" t="s">
        <v>199</v>
      </c>
      <c r="AI12" s="155"/>
      <c r="AJ12" s="155"/>
      <c r="AK12" s="155"/>
      <c r="AL12" s="170"/>
      <c r="AM12" s="175" t="s">
        <v>201</v>
      </c>
      <c r="AN12" s="58"/>
      <c r="AO12" s="58"/>
      <c r="AP12" s="58"/>
      <c r="AQ12" s="58"/>
      <c r="AR12" s="58"/>
      <c r="AS12" s="58"/>
      <c r="AT12" s="63"/>
      <c r="AU12" s="182" t="s">
        <v>71</v>
      </c>
      <c r="AV12" s="139"/>
      <c r="AW12" s="139"/>
      <c r="AX12" s="139"/>
      <c r="AY12" s="190" t="s">
        <v>203</v>
      </c>
      <c r="AZ12" s="198"/>
      <c r="BA12" s="198"/>
      <c r="BB12" s="198"/>
      <c r="BC12" s="198"/>
      <c r="BD12" s="198"/>
      <c r="BE12" s="198"/>
      <c r="BF12" s="198"/>
      <c r="BG12" s="198"/>
      <c r="BH12" s="198"/>
      <c r="BI12" s="198"/>
      <c r="BJ12" s="198"/>
      <c r="BK12" s="198"/>
      <c r="BL12" s="198"/>
      <c r="BM12" s="209"/>
      <c r="BN12" s="214">
        <v>370009</v>
      </c>
      <c r="BO12" s="217"/>
      <c r="BP12" s="217"/>
      <c r="BQ12" s="217"/>
      <c r="BR12" s="217"/>
      <c r="BS12" s="217"/>
      <c r="BT12" s="217"/>
      <c r="BU12" s="220"/>
      <c r="BV12" s="214">
        <v>394336</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9202</v>
      </c>
      <c r="S13" s="109"/>
      <c r="T13" s="109"/>
      <c r="U13" s="109"/>
      <c r="V13" s="121"/>
      <c r="W13" s="130" t="s">
        <v>208</v>
      </c>
      <c r="X13" s="56"/>
      <c r="Y13" s="56"/>
      <c r="Z13" s="56"/>
      <c r="AA13" s="56"/>
      <c r="AB13" s="25"/>
      <c r="AC13" s="72">
        <v>896</v>
      </c>
      <c r="AD13" s="80"/>
      <c r="AE13" s="80"/>
      <c r="AF13" s="80"/>
      <c r="AG13" s="84"/>
      <c r="AH13" s="72">
        <v>1040</v>
      </c>
      <c r="AI13" s="80"/>
      <c r="AJ13" s="80"/>
      <c r="AK13" s="80"/>
      <c r="AL13" s="118"/>
      <c r="AM13" s="175" t="s">
        <v>209</v>
      </c>
      <c r="AN13" s="58"/>
      <c r="AO13" s="58"/>
      <c r="AP13" s="58"/>
      <c r="AQ13" s="58"/>
      <c r="AR13" s="58"/>
      <c r="AS13" s="58"/>
      <c r="AT13" s="63"/>
      <c r="AU13" s="182" t="s">
        <v>211</v>
      </c>
      <c r="AV13" s="139"/>
      <c r="AW13" s="139"/>
      <c r="AX13" s="139"/>
      <c r="AY13" s="190" t="s">
        <v>213</v>
      </c>
      <c r="AZ13" s="198"/>
      <c r="BA13" s="198"/>
      <c r="BB13" s="198"/>
      <c r="BC13" s="198"/>
      <c r="BD13" s="198"/>
      <c r="BE13" s="198"/>
      <c r="BF13" s="198"/>
      <c r="BG13" s="198"/>
      <c r="BH13" s="198"/>
      <c r="BI13" s="198"/>
      <c r="BJ13" s="198"/>
      <c r="BK13" s="198"/>
      <c r="BL13" s="198"/>
      <c r="BM13" s="209"/>
      <c r="BN13" s="214">
        <v>2367</v>
      </c>
      <c r="BO13" s="217"/>
      <c r="BP13" s="217"/>
      <c r="BQ13" s="217"/>
      <c r="BR13" s="217"/>
      <c r="BS13" s="217"/>
      <c r="BT13" s="217"/>
      <c r="BU13" s="220"/>
      <c r="BV13" s="214">
        <v>246265</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7.3</v>
      </c>
      <c r="CU13" s="238"/>
      <c r="CV13" s="238"/>
      <c r="CW13" s="238"/>
      <c r="CX13" s="238"/>
      <c r="CY13" s="238"/>
      <c r="CZ13" s="238"/>
      <c r="DA13" s="246"/>
      <c r="DB13" s="230">
        <v>7.4</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9364</v>
      </c>
      <c r="S14" s="109"/>
      <c r="T14" s="109"/>
      <c r="U14" s="109"/>
      <c r="V14" s="121"/>
      <c r="W14" s="129"/>
      <c r="X14" s="57"/>
      <c r="Y14" s="57"/>
      <c r="Z14" s="57"/>
      <c r="AA14" s="57"/>
      <c r="AB14" s="24"/>
      <c r="AC14" s="149">
        <v>21.8</v>
      </c>
      <c r="AD14" s="156"/>
      <c r="AE14" s="156"/>
      <c r="AF14" s="156"/>
      <c r="AG14" s="159"/>
      <c r="AH14" s="149">
        <v>24.6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0.2</v>
      </c>
      <c r="CU14" s="242"/>
      <c r="CV14" s="242"/>
      <c r="CW14" s="242"/>
      <c r="CX14" s="242"/>
      <c r="CY14" s="242"/>
      <c r="CZ14" s="242"/>
      <c r="DA14" s="250"/>
      <c r="DB14" s="234">
        <v>12.2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9293</v>
      </c>
      <c r="S15" s="109"/>
      <c r="T15" s="109"/>
      <c r="U15" s="109"/>
      <c r="V15" s="121"/>
      <c r="W15" s="130" t="s">
        <v>7</v>
      </c>
      <c r="X15" s="56"/>
      <c r="Y15" s="56"/>
      <c r="Z15" s="56"/>
      <c r="AA15" s="56"/>
      <c r="AB15" s="25"/>
      <c r="AC15" s="72">
        <v>576</v>
      </c>
      <c r="AD15" s="80"/>
      <c r="AE15" s="80"/>
      <c r="AF15" s="80"/>
      <c r="AG15" s="84"/>
      <c r="AH15" s="72">
        <v>576</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856978</v>
      </c>
      <c r="BO15" s="216"/>
      <c r="BP15" s="216"/>
      <c r="BQ15" s="216"/>
      <c r="BR15" s="216"/>
      <c r="BS15" s="216"/>
      <c r="BT15" s="216"/>
      <c r="BU15" s="219"/>
      <c r="BV15" s="213">
        <v>818971</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14</v>
      </c>
      <c r="AD16" s="156"/>
      <c r="AE16" s="156"/>
      <c r="AF16" s="156"/>
      <c r="AG16" s="159"/>
      <c r="AH16" s="149">
        <v>13.6</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3133211</v>
      </c>
      <c r="BO16" s="217"/>
      <c r="BP16" s="217"/>
      <c r="BQ16" s="217"/>
      <c r="BR16" s="217"/>
      <c r="BS16" s="217"/>
      <c r="BT16" s="217"/>
      <c r="BU16" s="220"/>
      <c r="BV16" s="214">
        <v>3115543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227</v>
      </c>
      <c r="S17" s="110"/>
      <c r="T17" s="110"/>
      <c r="U17" s="110"/>
      <c r="V17" s="122"/>
      <c r="W17" s="130" t="s">
        <v>97</v>
      </c>
      <c r="X17" s="56"/>
      <c r="Y17" s="56"/>
      <c r="Z17" s="56"/>
      <c r="AA17" s="56"/>
      <c r="AB17" s="25"/>
      <c r="AC17" s="72">
        <v>2638</v>
      </c>
      <c r="AD17" s="80"/>
      <c r="AE17" s="80"/>
      <c r="AF17" s="80"/>
      <c r="AG17" s="84"/>
      <c r="AH17" s="72">
        <v>2612</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1068135</v>
      </c>
      <c r="BO17" s="217"/>
      <c r="BP17" s="217"/>
      <c r="BQ17" s="217"/>
      <c r="BR17" s="217"/>
      <c r="BS17" s="217"/>
      <c r="BT17" s="217"/>
      <c r="BU17" s="220"/>
      <c r="BV17" s="214">
        <v>1020534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39.94</v>
      </c>
      <c r="M18" s="70"/>
      <c r="N18" s="70"/>
      <c r="O18" s="70"/>
      <c r="P18" s="70"/>
      <c r="Q18" s="70"/>
      <c r="R18" s="102"/>
      <c r="S18" s="102"/>
      <c r="T18" s="102"/>
      <c r="U18" s="102"/>
      <c r="V18" s="123"/>
      <c r="W18" s="131"/>
      <c r="X18" s="138"/>
      <c r="Y18" s="138"/>
      <c r="Z18" s="138"/>
      <c r="AA18" s="138"/>
      <c r="AB18" s="26"/>
      <c r="AC18" s="150">
        <v>64.2</v>
      </c>
      <c r="AD18" s="157"/>
      <c r="AE18" s="157"/>
      <c r="AF18" s="157"/>
      <c r="AG18" s="160"/>
      <c r="AH18" s="150">
        <v>61.8</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2755061</v>
      </c>
      <c r="BO18" s="217"/>
      <c r="BP18" s="217"/>
      <c r="BQ18" s="217"/>
      <c r="BR18" s="217"/>
      <c r="BS18" s="217"/>
      <c r="BT18" s="217"/>
      <c r="BU18" s="220"/>
      <c r="BV18" s="214">
        <v>2712189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223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5383055</v>
      </c>
      <c r="BO19" s="217"/>
      <c r="BP19" s="217"/>
      <c r="BQ19" s="217"/>
      <c r="BR19" s="217"/>
      <c r="BS19" s="217"/>
      <c r="BT19" s="217"/>
      <c r="BU19" s="220"/>
      <c r="BV19" s="214">
        <v>5217453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3541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5</v>
      </c>
      <c r="F22" s="56"/>
      <c r="G22" s="56"/>
      <c r="H22" s="56"/>
      <c r="I22" s="56"/>
      <c r="J22" s="56"/>
      <c r="K22" s="25"/>
      <c r="L22" s="50" t="s">
        <v>235</v>
      </c>
      <c r="M22" s="56"/>
      <c r="N22" s="56"/>
      <c r="O22" s="56"/>
      <c r="P22" s="25"/>
      <c r="Q22" s="92" t="s">
        <v>236</v>
      </c>
      <c r="R22" s="104"/>
      <c r="S22" s="104"/>
      <c r="T22" s="104"/>
      <c r="U22" s="104"/>
      <c r="V22" s="125"/>
      <c r="W22" s="133" t="s">
        <v>54</v>
      </c>
      <c r="X22" s="33"/>
      <c r="Y22" s="41"/>
      <c r="Z22" s="50" t="s">
        <v>5</v>
      </c>
      <c r="AA22" s="56"/>
      <c r="AB22" s="56"/>
      <c r="AC22" s="56"/>
      <c r="AD22" s="56"/>
      <c r="AE22" s="56"/>
      <c r="AF22" s="56"/>
      <c r="AG22" s="25"/>
      <c r="AH22" s="163" t="s">
        <v>180</v>
      </c>
      <c r="AI22" s="56"/>
      <c r="AJ22" s="56"/>
      <c r="AK22" s="56"/>
      <c r="AL22" s="25"/>
      <c r="AM22" s="163" t="s">
        <v>238</v>
      </c>
      <c r="AN22" s="178"/>
      <c r="AO22" s="178"/>
      <c r="AP22" s="178"/>
      <c r="AQ22" s="178"/>
      <c r="AR22" s="180"/>
      <c r="AS22" s="92" t="s">
        <v>236</v>
      </c>
      <c r="AT22" s="104"/>
      <c r="AU22" s="104"/>
      <c r="AV22" s="104"/>
      <c r="AW22" s="104"/>
      <c r="AX22" s="187"/>
      <c r="AY22" s="189" t="s">
        <v>239</v>
      </c>
      <c r="AZ22" s="197"/>
      <c r="BA22" s="197"/>
      <c r="BB22" s="197"/>
      <c r="BC22" s="197"/>
      <c r="BD22" s="197"/>
      <c r="BE22" s="197"/>
      <c r="BF22" s="197"/>
      <c r="BG22" s="197"/>
      <c r="BH22" s="197"/>
      <c r="BI22" s="197"/>
      <c r="BJ22" s="197"/>
      <c r="BK22" s="197"/>
      <c r="BL22" s="197"/>
      <c r="BM22" s="208"/>
      <c r="BN22" s="213">
        <v>4014030</v>
      </c>
      <c r="BO22" s="216"/>
      <c r="BP22" s="216"/>
      <c r="BQ22" s="216"/>
      <c r="BR22" s="216"/>
      <c r="BS22" s="216"/>
      <c r="BT22" s="216"/>
      <c r="BU22" s="219"/>
      <c r="BV22" s="213">
        <v>4000745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3491232</v>
      </c>
      <c r="BO23" s="217"/>
      <c r="BP23" s="217"/>
      <c r="BQ23" s="217"/>
      <c r="BR23" s="217"/>
      <c r="BS23" s="217"/>
      <c r="BT23" s="217"/>
      <c r="BU23" s="220"/>
      <c r="BV23" s="214">
        <v>3614356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243</v>
      </c>
      <c r="F24" s="58"/>
      <c r="G24" s="58"/>
      <c r="H24" s="58"/>
      <c r="I24" s="58"/>
      <c r="J24" s="58"/>
      <c r="K24" s="63"/>
      <c r="L24" s="72">
        <v>1</v>
      </c>
      <c r="M24" s="80"/>
      <c r="N24" s="80"/>
      <c r="O24" s="80"/>
      <c r="P24" s="84"/>
      <c r="Q24" s="72">
        <v>6696</v>
      </c>
      <c r="R24" s="80"/>
      <c r="S24" s="80"/>
      <c r="T24" s="80"/>
      <c r="U24" s="80"/>
      <c r="V24" s="84"/>
      <c r="W24" s="134"/>
      <c r="X24" s="34"/>
      <c r="Y24" s="42"/>
      <c r="Z24" s="52" t="s">
        <v>245</v>
      </c>
      <c r="AA24" s="58"/>
      <c r="AB24" s="58"/>
      <c r="AC24" s="58"/>
      <c r="AD24" s="58"/>
      <c r="AE24" s="58"/>
      <c r="AF24" s="58"/>
      <c r="AG24" s="63"/>
      <c r="AH24" s="72">
        <v>112</v>
      </c>
      <c r="AI24" s="80"/>
      <c r="AJ24" s="80"/>
      <c r="AK24" s="80"/>
      <c r="AL24" s="84"/>
      <c r="AM24" s="72">
        <v>323232</v>
      </c>
      <c r="AN24" s="80"/>
      <c r="AO24" s="80"/>
      <c r="AP24" s="80"/>
      <c r="AQ24" s="80"/>
      <c r="AR24" s="84"/>
      <c r="AS24" s="72">
        <v>2886</v>
      </c>
      <c r="AT24" s="80"/>
      <c r="AU24" s="80"/>
      <c r="AV24" s="80"/>
      <c r="AW24" s="80"/>
      <c r="AX24" s="118"/>
      <c r="AY24" s="191" t="s">
        <v>246</v>
      </c>
      <c r="AZ24" s="199"/>
      <c r="BA24" s="199"/>
      <c r="BB24" s="199"/>
      <c r="BC24" s="199"/>
      <c r="BD24" s="199"/>
      <c r="BE24" s="199"/>
      <c r="BF24" s="199"/>
      <c r="BG24" s="199"/>
      <c r="BH24" s="199"/>
      <c r="BI24" s="199"/>
      <c r="BJ24" s="199"/>
      <c r="BK24" s="199"/>
      <c r="BL24" s="199"/>
      <c r="BM24" s="210"/>
      <c r="BN24" s="214">
        <v>3126686</v>
      </c>
      <c r="BO24" s="217"/>
      <c r="BP24" s="217"/>
      <c r="BQ24" s="217"/>
      <c r="BR24" s="217"/>
      <c r="BS24" s="217"/>
      <c r="BT24" s="217"/>
      <c r="BU24" s="220"/>
      <c r="BV24" s="214">
        <v>3001023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248</v>
      </c>
      <c r="F25" s="58"/>
      <c r="G25" s="58"/>
      <c r="H25" s="58"/>
      <c r="I25" s="58"/>
      <c r="J25" s="58"/>
      <c r="K25" s="63"/>
      <c r="L25" s="72">
        <v>1</v>
      </c>
      <c r="M25" s="80"/>
      <c r="N25" s="80"/>
      <c r="O25" s="80"/>
      <c r="P25" s="84"/>
      <c r="Q25" s="72">
        <v>5719</v>
      </c>
      <c r="R25" s="80"/>
      <c r="S25" s="80"/>
      <c r="T25" s="80"/>
      <c r="U25" s="80"/>
      <c r="V25" s="84"/>
      <c r="W25" s="134"/>
      <c r="X25" s="34"/>
      <c r="Y25" s="42"/>
      <c r="Z25" s="52" t="s">
        <v>251</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2158578</v>
      </c>
      <c r="BO25" s="216"/>
      <c r="BP25" s="216"/>
      <c r="BQ25" s="216"/>
      <c r="BR25" s="216"/>
      <c r="BS25" s="216"/>
      <c r="BT25" s="216"/>
      <c r="BU25" s="219"/>
      <c r="BV25" s="213">
        <v>1937036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5367</v>
      </c>
      <c r="R26" s="80"/>
      <c r="S26" s="80"/>
      <c r="T26" s="80"/>
      <c r="U26" s="80"/>
      <c r="V26" s="84"/>
      <c r="W26" s="134"/>
      <c r="X26" s="34"/>
      <c r="Y26" s="42"/>
      <c r="Z26" s="52" t="s">
        <v>253</v>
      </c>
      <c r="AA26" s="143"/>
      <c r="AB26" s="143"/>
      <c r="AC26" s="143"/>
      <c r="AD26" s="143"/>
      <c r="AE26" s="143"/>
      <c r="AF26" s="143"/>
      <c r="AG26" s="161"/>
      <c r="AH26" s="72">
        <v>4</v>
      </c>
      <c r="AI26" s="80"/>
      <c r="AJ26" s="80"/>
      <c r="AK26" s="80"/>
      <c r="AL26" s="84"/>
      <c r="AM26" s="72">
        <v>8672</v>
      </c>
      <c r="AN26" s="80"/>
      <c r="AO26" s="80"/>
      <c r="AP26" s="80"/>
      <c r="AQ26" s="80"/>
      <c r="AR26" s="84"/>
      <c r="AS26" s="72">
        <v>2168</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2650</v>
      </c>
      <c r="R27" s="80"/>
      <c r="S27" s="80"/>
      <c r="T27" s="80"/>
      <c r="U27" s="80"/>
      <c r="V27" s="84"/>
      <c r="W27" s="134"/>
      <c r="X27" s="34"/>
      <c r="Y27" s="42"/>
      <c r="Z27" s="52" t="s">
        <v>256</v>
      </c>
      <c r="AA27" s="58"/>
      <c r="AB27" s="58"/>
      <c r="AC27" s="58"/>
      <c r="AD27" s="58"/>
      <c r="AE27" s="58"/>
      <c r="AF27" s="58"/>
      <c r="AG27" s="63"/>
      <c r="AH27" s="72">
        <v>3</v>
      </c>
      <c r="AI27" s="80"/>
      <c r="AJ27" s="80"/>
      <c r="AK27" s="80"/>
      <c r="AL27" s="84"/>
      <c r="AM27" s="72">
        <v>9916</v>
      </c>
      <c r="AN27" s="80"/>
      <c r="AO27" s="80"/>
      <c r="AP27" s="80"/>
      <c r="AQ27" s="80"/>
      <c r="AR27" s="84"/>
      <c r="AS27" s="72">
        <v>3305</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t="s">
        <v>195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2200</v>
      </c>
      <c r="R28" s="80"/>
      <c r="S28" s="80"/>
      <c r="T28" s="80"/>
      <c r="U28" s="80"/>
      <c r="V28" s="84"/>
      <c r="W28" s="134"/>
      <c r="X28" s="34"/>
      <c r="Y28" s="42"/>
      <c r="Z28" s="52" t="s">
        <v>34</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261</v>
      </c>
      <c r="AZ28" s="201"/>
      <c r="BA28" s="201"/>
      <c r="BB28" s="204"/>
      <c r="BC28" s="189" t="s">
        <v>104</v>
      </c>
      <c r="BD28" s="197"/>
      <c r="BE28" s="197"/>
      <c r="BF28" s="197"/>
      <c r="BG28" s="197"/>
      <c r="BH28" s="197"/>
      <c r="BI28" s="197"/>
      <c r="BJ28" s="197"/>
      <c r="BK28" s="197"/>
      <c r="BL28" s="197"/>
      <c r="BM28" s="208"/>
      <c r="BN28" s="213">
        <v>959310</v>
      </c>
      <c r="BO28" s="216"/>
      <c r="BP28" s="216"/>
      <c r="BQ28" s="216"/>
      <c r="BR28" s="216"/>
      <c r="BS28" s="216"/>
      <c r="BT28" s="216"/>
      <c r="BU28" s="219"/>
      <c r="BV28" s="213">
        <v>690450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9</v>
      </c>
      <c r="M29" s="80"/>
      <c r="N29" s="80"/>
      <c r="O29" s="80"/>
      <c r="P29" s="84"/>
      <c r="Q29" s="72">
        <v>2040</v>
      </c>
      <c r="R29" s="80"/>
      <c r="S29" s="80"/>
      <c r="T29" s="80"/>
      <c r="U29" s="80"/>
      <c r="V29" s="84"/>
      <c r="W29" s="135"/>
      <c r="X29" s="140"/>
      <c r="Y29" s="142"/>
      <c r="Z29" s="52" t="s">
        <v>266</v>
      </c>
      <c r="AA29" s="58"/>
      <c r="AB29" s="58"/>
      <c r="AC29" s="58"/>
      <c r="AD29" s="58"/>
      <c r="AE29" s="58"/>
      <c r="AF29" s="58"/>
      <c r="AG29" s="63"/>
      <c r="AH29" s="72">
        <v>115</v>
      </c>
      <c r="AI29" s="80"/>
      <c r="AJ29" s="80"/>
      <c r="AK29" s="80"/>
      <c r="AL29" s="84"/>
      <c r="AM29" s="72">
        <v>333148</v>
      </c>
      <c r="AN29" s="80"/>
      <c r="AO29" s="80"/>
      <c r="AP29" s="80"/>
      <c r="AQ29" s="80"/>
      <c r="AR29" s="84"/>
      <c r="AS29" s="72">
        <v>2897</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52486</v>
      </c>
      <c r="BO29" s="217"/>
      <c r="BP29" s="217"/>
      <c r="BQ29" s="217"/>
      <c r="BR29" s="217"/>
      <c r="BS29" s="217"/>
      <c r="BT29" s="217"/>
      <c r="BU29" s="220"/>
      <c r="BV29" s="214">
        <v>46485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91.4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1281341</v>
      </c>
      <c r="BO30" s="218"/>
      <c r="BP30" s="218"/>
      <c r="BQ30" s="218"/>
      <c r="BR30" s="218"/>
      <c r="BS30" s="218"/>
      <c r="BT30" s="218"/>
      <c r="BU30" s="221"/>
      <c r="BV30" s="215">
        <v>985117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275</v>
      </c>
      <c r="F33" s="54"/>
      <c r="G33" s="54"/>
      <c r="H33" s="54"/>
      <c r="I33" s="54"/>
      <c r="J33" s="54"/>
      <c r="K33" s="54"/>
      <c r="L33" s="54"/>
      <c r="M33" s="54"/>
      <c r="N33" s="54"/>
      <c r="O33" s="54"/>
      <c r="P33" s="54"/>
      <c r="Q33" s="54"/>
      <c r="R33" s="54"/>
      <c r="S33" s="54"/>
      <c r="T33" s="54"/>
      <c r="U33" s="37" t="s">
        <v>63</v>
      </c>
      <c r="V33" s="37"/>
      <c r="W33" s="54" t="s">
        <v>275</v>
      </c>
      <c r="X33" s="54"/>
      <c r="Y33" s="54"/>
      <c r="Z33" s="54"/>
      <c r="AA33" s="54"/>
      <c r="AB33" s="54"/>
      <c r="AC33" s="54"/>
      <c r="AD33" s="54"/>
      <c r="AE33" s="54"/>
      <c r="AF33" s="54"/>
      <c r="AG33" s="54"/>
      <c r="AH33" s="54"/>
      <c r="AI33" s="54"/>
      <c r="AJ33" s="54"/>
      <c r="AK33" s="54"/>
      <c r="AL33" s="54"/>
      <c r="AM33" s="37" t="s">
        <v>63</v>
      </c>
      <c r="AN33" s="37"/>
      <c r="AO33" s="54" t="s">
        <v>275</v>
      </c>
      <c r="AP33" s="54"/>
      <c r="AQ33" s="54"/>
      <c r="AR33" s="54"/>
      <c r="AS33" s="54"/>
      <c r="AT33" s="54"/>
      <c r="AU33" s="54"/>
      <c r="AV33" s="54"/>
      <c r="AW33" s="54"/>
      <c r="AX33" s="54"/>
      <c r="AY33" s="54"/>
      <c r="AZ33" s="54"/>
      <c r="BA33" s="54"/>
      <c r="BB33" s="54"/>
      <c r="BC33" s="54"/>
      <c r="BD33" s="37"/>
      <c r="BE33" s="54" t="s">
        <v>276</v>
      </c>
      <c r="BF33" s="54"/>
      <c r="BG33" s="54" t="s">
        <v>166</v>
      </c>
      <c r="BH33" s="54"/>
      <c r="BI33" s="54"/>
      <c r="BJ33" s="54"/>
      <c r="BK33" s="54"/>
      <c r="BL33" s="54"/>
      <c r="BM33" s="54"/>
      <c r="BN33" s="54"/>
      <c r="BO33" s="54"/>
      <c r="BP33" s="54"/>
      <c r="BQ33" s="54"/>
      <c r="BR33" s="54"/>
      <c r="BS33" s="54"/>
      <c r="BT33" s="54"/>
      <c r="BU33" s="54"/>
      <c r="BV33" s="37"/>
      <c r="BW33" s="37" t="s">
        <v>276</v>
      </c>
      <c r="BX33" s="37"/>
      <c r="BY33" s="54" t="s">
        <v>111</v>
      </c>
      <c r="BZ33" s="54"/>
      <c r="CA33" s="54"/>
      <c r="CB33" s="54"/>
      <c r="CC33" s="54"/>
      <c r="CD33" s="54"/>
      <c r="CE33" s="54"/>
      <c r="CF33" s="54"/>
      <c r="CG33" s="54"/>
      <c r="CH33" s="54"/>
      <c r="CI33" s="54"/>
      <c r="CJ33" s="54"/>
      <c r="CK33" s="54"/>
      <c r="CL33" s="54"/>
      <c r="CM33" s="54"/>
      <c r="CN33" s="54"/>
      <c r="CO33" s="37" t="s">
        <v>63</v>
      </c>
      <c r="CP33" s="37"/>
      <c r="CQ33" s="54" t="s">
        <v>278</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水道事業特別会計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北部広域市町村圏事務組合（一般会計）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本部町今帰仁村清掃施設組合（一般会計）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本部町今帰仁村消防組合（一般会計）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沖縄県市町村総合事務組合（一般会計）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沖縄県市町村自治会館管理組合（一般会計）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10</v>
      </c>
      <c r="BX39" s="38"/>
      <c r="BY39" s="55" t="str">
        <f>IF('各会計、関係団体の財政状況及び健全化判断比率'!B73="","",'各会計、関係団体の財政状況及び健全化判断比率'!B73)</f>
        <v>沖縄県介護保険広域連合（一般会計）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11</v>
      </c>
      <c r="BX40" s="38"/>
      <c r="BY40" s="55" t="str">
        <f>IF('各会計、関係団体の財政状況及び健全化判断比率'!B74="","",'各会計、関係団体の財政状況及び健全化判断比率'!B74)</f>
        <v>沖縄県介護保険広域連合（特別会計）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12</v>
      </c>
      <c r="BX41" s="38"/>
      <c r="BY41" s="55" t="str">
        <f>IF('各会計、関係団体の財政状況及び健全化判断比率'!B75="","",'各会計、関係団体の財政状況及び健全化判断比率'!B75)</f>
        <v>沖縄県後期高齢者医療広域連合（一般会計）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13</v>
      </c>
      <c r="BX42" s="38"/>
      <c r="BY42" s="55" t="str">
        <f>IF('各会計、関係団体の財政状況及び健全化判断比率'!B76="","",'各会計、関係団体の財政状況及び健全化判断比率'!B76)</f>
        <v>沖縄県後期高齢者医療広域連合（特別会計）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279</v>
      </c>
      <c r="E46" s="1" t="s">
        <v>280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289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ZgKhDyjpaEZnYIMin2LkwViTg8Xanrush/EnfNMdL9/BQespCK6mbpRWnaqg/Fri1l76ogtoSusQDzFY8b6Sxw==" saltValue="VaK7gyosvnb8fcCDq3XN6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4" zoomScale="60" zoomScaleNormal="60" zoomScaleSheetLayoutView="100" workbookViewId="0">
      <selection activeCell="I41" sqref="I4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3</v>
      </c>
      <c r="G33" s="883" t="s">
        <v>526</v>
      </c>
      <c r="H33" s="883" t="s">
        <v>527</v>
      </c>
      <c r="I33" s="883" t="s">
        <v>528</v>
      </c>
      <c r="J33" s="887" t="s">
        <v>249</v>
      </c>
      <c r="K33" s="862"/>
      <c r="L33" s="862"/>
      <c r="M33" s="862"/>
      <c r="N33" s="862"/>
      <c r="O33" s="862"/>
      <c r="P33" s="862"/>
    </row>
    <row r="34" spans="1:16" ht="39" customHeight="1">
      <c r="A34" s="862"/>
      <c r="B34" s="864"/>
      <c r="C34" s="870" t="s">
        <v>451</v>
      </c>
      <c r="D34" s="870"/>
      <c r="E34" s="875"/>
      <c r="F34" s="879">
        <v>7.82</v>
      </c>
      <c r="G34" s="884">
        <v>10.01</v>
      </c>
      <c r="H34" s="884">
        <v>19.77</v>
      </c>
      <c r="I34" s="884">
        <v>24.41</v>
      </c>
      <c r="J34" s="888">
        <v>16.309999999999999</v>
      </c>
      <c r="K34" s="862"/>
      <c r="L34" s="862"/>
      <c r="M34" s="862"/>
      <c r="N34" s="862"/>
      <c r="O34" s="862"/>
      <c r="P34" s="862"/>
    </row>
    <row r="35" spans="1:16" ht="39" customHeight="1">
      <c r="A35" s="862"/>
      <c r="B35" s="865"/>
      <c r="C35" s="871" t="s">
        <v>365</v>
      </c>
      <c r="D35" s="871"/>
      <c r="E35" s="876"/>
      <c r="F35" s="880">
        <v>2.1</v>
      </c>
      <c r="G35" s="885">
        <v>2.88</v>
      </c>
      <c r="H35" s="885">
        <v>3.01</v>
      </c>
      <c r="I35" s="885">
        <v>4.04</v>
      </c>
      <c r="J35" s="889">
        <v>5.6</v>
      </c>
      <c r="K35" s="862"/>
      <c r="L35" s="862"/>
      <c r="M35" s="862"/>
      <c r="N35" s="862"/>
      <c r="O35" s="862"/>
      <c r="P35" s="862"/>
    </row>
    <row r="36" spans="1:16" ht="39" customHeight="1">
      <c r="A36" s="862"/>
      <c r="B36" s="865"/>
      <c r="C36" s="871" t="s">
        <v>460</v>
      </c>
      <c r="D36" s="871"/>
      <c r="E36" s="876"/>
      <c r="F36" s="880" t="s">
        <v>381</v>
      </c>
      <c r="G36" s="885">
        <v>0.54</v>
      </c>
      <c r="H36" s="885">
        <v>0.64</v>
      </c>
      <c r="I36" s="885">
        <v>0.83</v>
      </c>
      <c r="J36" s="889">
        <v>0.47</v>
      </c>
      <c r="K36" s="862"/>
      <c r="L36" s="862"/>
      <c r="M36" s="862"/>
      <c r="N36" s="862"/>
      <c r="O36" s="862"/>
      <c r="P36" s="862"/>
    </row>
    <row r="37" spans="1:16" ht="39" customHeight="1">
      <c r="A37" s="862"/>
      <c r="B37" s="865"/>
      <c r="C37" s="871" t="s">
        <v>223</v>
      </c>
      <c r="D37" s="871"/>
      <c r="E37" s="876"/>
      <c r="F37" s="880">
        <v>0</v>
      </c>
      <c r="G37" s="885">
        <v>6.e-002</v>
      </c>
      <c r="H37" s="885">
        <v>2.e-002</v>
      </c>
      <c r="I37" s="885">
        <v>1.e-002</v>
      </c>
      <c r="J37" s="889">
        <v>1.e-002</v>
      </c>
      <c r="K37" s="862"/>
      <c r="L37" s="862"/>
      <c r="M37" s="862"/>
      <c r="N37" s="862"/>
      <c r="O37" s="862"/>
      <c r="P37" s="862"/>
    </row>
    <row r="38" spans="1:16" ht="39" customHeight="1">
      <c r="A38" s="862"/>
      <c r="B38" s="865"/>
      <c r="C38" s="871"/>
      <c r="D38" s="871"/>
      <c r="E38" s="876"/>
      <c r="F38" s="880"/>
      <c r="G38" s="885"/>
      <c r="H38" s="885"/>
      <c r="I38" s="885"/>
      <c r="J38" s="889"/>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487</v>
      </c>
      <c r="D43" s="872"/>
      <c r="E43" s="877"/>
      <c r="F43" s="881" t="s">
        <v>195</v>
      </c>
      <c r="G43" s="886" t="s">
        <v>195</v>
      </c>
      <c r="H43" s="886" t="s">
        <v>195</v>
      </c>
      <c r="I43" s="886" t="s">
        <v>195</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tv6P05PD59sFR+nqRk17PYZMCxqWSx4BngJSLuN+s386PfZIvOcwAx9OZy2OE3TqG1h12keyX8RTVaJ1/oLZRA==" saltValue="uB5VVEd3QIVEnSbfdTZ4g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3" zoomScale="60" zoomScaleNormal="60" zoomScaleSheetLayoutView="55" workbookViewId="0">
      <selection activeCell="Q63" sqref="Q6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3</v>
      </c>
      <c r="L44" s="950" t="s">
        <v>526</v>
      </c>
      <c r="M44" s="950" t="s">
        <v>527</v>
      </c>
      <c r="N44" s="950" t="s">
        <v>528</v>
      </c>
      <c r="O44" s="959" t="s">
        <v>249</v>
      </c>
      <c r="P44" s="734"/>
      <c r="Q44" s="734"/>
      <c r="R44" s="734"/>
      <c r="S44" s="734"/>
      <c r="T44" s="734"/>
      <c r="U44" s="734"/>
    </row>
    <row r="45" spans="1:21" ht="30.75" customHeight="1">
      <c r="A45" s="734"/>
      <c r="B45" s="892" t="s">
        <v>25</v>
      </c>
      <c r="C45" s="906"/>
      <c r="D45" s="916"/>
      <c r="E45" s="925" t="s">
        <v>23</v>
      </c>
      <c r="F45" s="925"/>
      <c r="G45" s="925"/>
      <c r="H45" s="925"/>
      <c r="I45" s="925"/>
      <c r="J45" s="934"/>
      <c r="K45" s="942">
        <v>384</v>
      </c>
      <c r="L45" s="951">
        <v>364</v>
      </c>
      <c r="M45" s="951">
        <v>353</v>
      </c>
      <c r="N45" s="951">
        <v>361</v>
      </c>
      <c r="O45" s="960">
        <v>377</v>
      </c>
      <c r="P45" s="734"/>
      <c r="Q45" s="734"/>
      <c r="R45" s="734"/>
      <c r="S45" s="734"/>
      <c r="T45" s="734"/>
      <c r="U45" s="734"/>
    </row>
    <row r="46" spans="1:21" ht="30.75" customHeight="1">
      <c r="A46" s="734"/>
      <c r="B46" s="893"/>
      <c r="C46" s="907"/>
      <c r="D46" s="917"/>
      <c r="E46" s="926" t="s">
        <v>28</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32</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35</v>
      </c>
      <c r="F48" s="926"/>
      <c r="G48" s="926"/>
      <c r="H48" s="926"/>
      <c r="I48" s="926"/>
      <c r="J48" s="935"/>
      <c r="K48" s="943">
        <v>76</v>
      </c>
      <c r="L48" s="952">
        <v>64</v>
      </c>
      <c r="M48" s="952">
        <v>62</v>
      </c>
      <c r="N48" s="952">
        <v>59</v>
      </c>
      <c r="O48" s="961">
        <v>56</v>
      </c>
      <c r="P48" s="734"/>
      <c r="Q48" s="734"/>
      <c r="R48" s="734"/>
      <c r="S48" s="734"/>
      <c r="T48" s="734"/>
      <c r="U48" s="734"/>
    </row>
    <row r="49" spans="1:21" ht="30.75" customHeight="1">
      <c r="A49" s="734"/>
      <c r="B49" s="893"/>
      <c r="C49" s="907"/>
      <c r="D49" s="917"/>
      <c r="E49" s="926" t="s">
        <v>0</v>
      </c>
      <c r="F49" s="926"/>
      <c r="G49" s="926"/>
      <c r="H49" s="926"/>
      <c r="I49" s="926"/>
      <c r="J49" s="935"/>
      <c r="K49" s="943">
        <v>82</v>
      </c>
      <c r="L49" s="952">
        <v>79</v>
      </c>
      <c r="M49" s="952">
        <v>82</v>
      </c>
      <c r="N49" s="952">
        <v>72</v>
      </c>
      <c r="O49" s="961">
        <v>55</v>
      </c>
      <c r="P49" s="734"/>
      <c r="Q49" s="734"/>
      <c r="R49" s="734"/>
      <c r="S49" s="734"/>
      <c r="T49" s="734"/>
      <c r="U49" s="734"/>
    </row>
    <row r="50" spans="1:21" ht="30.75" customHeight="1">
      <c r="A50" s="734"/>
      <c r="B50" s="893"/>
      <c r="C50" s="907"/>
      <c r="D50" s="917"/>
      <c r="E50" s="926" t="s">
        <v>40</v>
      </c>
      <c r="F50" s="926"/>
      <c r="G50" s="926"/>
      <c r="H50" s="926"/>
      <c r="I50" s="926"/>
      <c r="J50" s="935"/>
      <c r="K50" s="943">
        <v>11</v>
      </c>
      <c r="L50" s="952">
        <v>11</v>
      </c>
      <c r="M50" s="952">
        <v>11</v>
      </c>
      <c r="N50" s="952">
        <v>11</v>
      </c>
      <c r="O50" s="961">
        <v>11</v>
      </c>
      <c r="P50" s="734"/>
      <c r="Q50" s="734"/>
      <c r="R50" s="734"/>
      <c r="S50" s="734"/>
      <c r="T50" s="734"/>
      <c r="U50" s="734"/>
    </row>
    <row r="51" spans="1:21" ht="30.75" customHeight="1">
      <c r="A51" s="734"/>
      <c r="B51" s="894"/>
      <c r="C51" s="908"/>
      <c r="D51" s="918"/>
      <c r="E51" s="926" t="s">
        <v>42</v>
      </c>
      <c r="F51" s="926"/>
      <c r="G51" s="926"/>
      <c r="H51" s="926"/>
      <c r="I51" s="926"/>
      <c r="J51" s="935"/>
      <c r="K51" s="943">
        <v>0</v>
      </c>
      <c r="L51" s="952" t="s">
        <v>195</v>
      </c>
      <c r="M51" s="952" t="s">
        <v>195</v>
      </c>
      <c r="N51" s="952" t="s">
        <v>195</v>
      </c>
      <c r="O51" s="961" t="s">
        <v>195</v>
      </c>
      <c r="P51" s="734"/>
      <c r="Q51" s="734"/>
      <c r="R51" s="734"/>
      <c r="S51" s="734"/>
      <c r="T51" s="734"/>
      <c r="U51" s="734"/>
    </row>
    <row r="52" spans="1:21" ht="30.75" customHeight="1">
      <c r="A52" s="734"/>
      <c r="B52" s="895" t="s">
        <v>46</v>
      </c>
      <c r="C52" s="909"/>
      <c r="D52" s="918"/>
      <c r="E52" s="926" t="s">
        <v>48</v>
      </c>
      <c r="F52" s="926"/>
      <c r="G52" s="926"/>
      <c r="H52" s="926"/>
      <c r="I52" s="926"/>
      <c r="J52" s="935"/>
      <c r="K52" s="943">
        <v>297</v>
      </c>
      <c r="L52" s="952">
        <v>292</v>
      </c>
      <c r="M52" s="952">
        <v>289</v>
      </c>
      <c r="N52" s="952">
        <v>278</v>
      </c>
      <c r="O52" s="961">
        <v>265</v>
      </c>
      <c r="P52" s="734"/>
      <c r="Q52" s="734"/>
      <c r="R52" s="734"/>
      <c r="S52" s="734"/>
      <c r="T52" s="734"/>
      <c r="U52" s="734"/>
    </row>
    <row r="53" spans="1:21" ht="30.75" customHeight="1">
      <c r="A53" s="734"/>
      <c r="B53" s="896" t="s">
        <v>50</v>
      </c>
      <c r="C53" s="910"/>
      <c r="D53" s="919"/>
      <c r="E53" s="927" t="s">
        <v>53</v>
      </c>
      <c r="F53" s="927"/>
      <c r="G53" s="927"/>
      <c r="H53" s="927"/>
      <c r="I53" s="927"/>
      <c r="J53" s="936"/>
      <c r="K53" s="944">
        <v>256</v>
      </c>
      <c r="L53" s="953">
        <v>226</v>
      </c>
      <c r="M53" s="953">
        <v>219</v>
      </c>
      <c r="N53" s="953">
        <v>225</v>
      </c>
      <c r="O53" s="962">
        <v>234</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18</v>
      </c>
      <c r="K57" s="946" t="s">
        <v>3</v>
      </c>
      <c r="L57" s="954" t="s">
        <v>526</v>
      </c>
      <c r="M57" s="954" t="s">
        <v>527</v>
      </c>
      <c r="N57" s="954" t="s">
        <v>528</v>
      </c>
      <c r="O57" s="964" t="s">
        <v>249</v>
      </c>
      <c r="P57" s="734"/>
      <c r="Q57" s="734"/>
      <c r="R57" s="734"/>
      <c r="S57" s="734"/>
      <c r="T57" s="734"/>
      <c r="U57" s="734"/>
    </row>
    <row r="58" spans="1:21" ht="31.5" customHeight="1">
      <c r="B58" s="900" t="s">
        <v>58</v>
      </c>
      <c r="C58" s="913"/>
      <c r="D58" s="920" t="s">
        <v>65</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mE4Mby5z8+9phWNOTQmtdQlfSUOmGtErvI3zedxRnXdxa7pAKw/HwkwZuk65iENQnNbM/Nxr4gTN4S30iqJJg==" saltValue="W2AyHreJ+D6MGklBGTfCO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7" zoomScale="70" zoomScaleNormal="70" zoomScaleSheetLayoutView="100" workbookViewId="0">
      <selection activeCell="L49" sqref="L4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3</v>
      </c>
      <c r="J40" s="950" t="s">
        <v>526</v>
      </c>
      <c r="K40" s="950" t="s">
        <v>527</v>
      </c>
      <c r="L40" s="950" t="s">
        <v>528</v>
      </c>
      <c r="M40" s="990" t="s">
        <v>249</v>
      </c>
    </row>
    <row r="41" spans="2:13" ht="27.75" customHeight="1">
      <c r="B41" s="892" t="s">
        <v>37</v>
      </c>
      <c r="C41" s="906"/>
      <c r="D41" s="916"/>
      <c r="E41" s="973" t="s">
        <v>57</v>
      </c>
      <c r="F41" s="973"/>
      <c r="G41" s="973"/>
      <c r="H41" s="979"/>
      <c r="I41" s="983">
        <v>2977</v>
      </c>
      <c r="J41" s="987">
        <v>2911</v>
      </c>
      <c r="K41" s="987">
        <v>3430</v>
      </c>
      <c r="L41" s="987">
        <v>4001</v>
      </c>
      <c r="M41" s="991">
        <v>4014</v>
      </c>
    </row>
    <row r="42" spans="2:13" ht="27.75" customHeight="1">
      <c r="B42" s="893"/>
      <c r="C42" s="907"/>
      <c r="D42" s="917"/>
      <c r="E42" s="974" t="s">
        <v>72</v>
      </c>
      <c r="F42" s="974"/>
      <c r="G42" s="974"/>
      <c r="H42" s="980"/>
      <c r="I42" s="984">
        <v>58</v>
      </c>
      <c r="J42" s="988">
        <v>34</v>
      </c>
      <c r="K42" s="988">
        <v>23</v>
      </c>
      <c r="L42" s="988">
        <v>11</v>
      </c>
      <c r="M42" s="992">
        <v>11</v>
      </c>
    </row>
    <row r="43" spans="2:13" ht="27.75" customHeight="1">
      <c r="B43" s="893"/>
      <c r="C43" s="907"/>
      <c r="D43" s="917"/>
      <c r="E43" s="974" t="s">
        <v>74</v>
      </c>
      <c r="F43" s="974"/>
      <c r="G43" s="974"/>
      <c r="H43" s="980"/>
      <c r="I43" s="984">
        <v>940</v>
      </c>
      <c r="J43" s="988">
        <v>1093</v>
      </c>
      <c r="K43" s="988">
        <v>1158</v>
      </c>
      <c r="L43" s="988">
        <v>856</v>
      </c>
      <c r="M43" s="992">
        <v>848</v>
      </c>
    </row>
    <row r="44" spans="2:13" ht="27.75" customHeight="1">
      <c r="B44" s="893"/>
      <c r="C44" s="907"/>
      <c r="D44" s="917"/>
      <c r="E44" s="974" t="s">
        <v>76</v>
      </c>
      <c r="F44" s="974"/>
      <c r="G44" s="974"/>
      <c r="H44" s="980"/>
      <c r="I44" s="984">
        <v>421</v>
      </c>
      <c r="J44" s="988">
        <v>363</v>
      </c>
      <c r="K44" s="988">
        <v>281</v>
      </c>
      <c r="L44" s="988">
        <v>263</v>
      </c>
      <c r="M44" s="992">
        <v>458</v>
      </c>
    </row>
    <row r="45" spans="2:13" ht="27.75" customHeight="1">
      <c r="B45" s="893"/>
      <c r="C45" s="907"/>
      <c r="D45" s="917"/>
      <c r="E45" s="974" t="s">
        <v>78</v>
      </c>
      <c r="F45" s="974"/>
      <c r="G45" s="974"/>
      <c r="H45" s="980"/>
      <c r="I45" s="984">
        <v>91</v>
      </c>
      <c r="J45" s="988">
        <v>126</v>
      </c>
      <c r="K45" s="988">
        <v>23</v>
      </c>
      <c r="L45" s="988">
        <v>55</v>
      </c>
      <c r="M45" s="992">
        <v>15</v>
      </c>
    </row>
    <row r="46" spans="2:13" ht="27.75" customHeight="1">
      <c r="B46" s="893"/>
      <c r="C46" s="907"/>
      <c r="D46" s="918"/>
      <c r="E46" s="974" t="s">
        <v>77</v>
      </c>
      <c r="F46" s="974"/>
      <c r="G46" s="974"/>
      <c r="H46" s="980"/>
      <c r="I46" s="984" t="s">
        <v>195</v>
      </c>
      <c r="J46" s="988" t="s">
        <v>195</v>
      </c>
      <c r="K46" s="988" t="s">
        <v>195</v>
      </c>
      <c r="L46" s="988" t="s">
        <v>195</v>
      </c>
      <c r="M46" s="992" t="s">
        <v>195</v>
      </c>
    </row>
    <row r="47" spans="2:13" ht="27.75" customHeight="1">
      <c r="B47" s="893"/>
      <c r="C47" s="907"/>
      <c r="D47" s="971"/>
      <c r="E47" s="975" t="s">
        <v>80</v>
      </c>
      <c r="F47" s="978"/>
      <c r="G47" s="978"/>
      <c r="H47" s="981"/>
      <c r="I47" s="984" t="s">
        <v>195</v>
      </c>
      <c r="J47" s="988" t="s">
        <v>195</v>
      </c>
      <c r="K47" s="988" t="s">
        <v>195</v>
      </c>
      <c r="L47" s="988" t="s">
        <v>195</v>
      </c>
      <c r="M47" s="992" t="s">
        <v>195</v>
      </c>
    </row>
    <row r="48" spans="2:13" ht="27.75" customHeight="1">
      <c r="B48" s="893"/>
      <c r="C48" s="907"/>
      <c r="D48" s="917"/>
      <c r="E48" s="974" t="s">
        <v>86</v>
      </c>
      <c r="F48" s="974"/>
      <c r="G48" s="974"/>
      <c r="H48" s="980"/>
      <c r="I48" s="984" t="s">
        <v>195</v>
      </c>
      <c r="J48" s="988" t="s">
        <v>195</v>
      </c>
      <c r="K48" s="988" t="s">
        <v>195</v>
      </c>
      <c r="L48" s="988" t="s">
        <v>195</v>
      </c>
      <c r="M48" s="992" t="s">
        <v>195</v>
      </c>
    </row>
    <row r="49" spans="2:13" ht="27.75" customHeight="1">
      <c r="B49" s="894"/>
      <c r="C49" s="908"/>
      <c r="D49" s="917"/>
      <c r="E49" s="974" t="s">
        <v>90</v>
      </c>
      <c r="F49" s="974"/>
      <c r="G49" s="974"/>
      <c r="H49" s="980"/>
      <c r="I49" s="984" t="s">
        <v>195</v>
      </c>
      <c r="J49" s="988" t="s">
        <v>195</v>
      </c>
      <c r="K49" s="988" t="s">
        <v>195</v>
      </c>
      <c r="L49" s="988" t="s">
        <v>195</v>
      </c>
      <c r="M49" s="992" t="s">
        <v>195</v>
      </c>
    </row>
    <row r="50" spans="2:13" ht="27.75" customHeight="1">
      <c r="B50" s="968" t="s">
        <v>92</v>
      </c>
      <c r="C50" s="970"/>
      <c r="D50" s="972"/>
      <c r="E50" s="974" t="s">
        <v>93</v>
      </c>
      <c r="F50" s="974"/>
      <c r="G50" s="974"/>
      <c r="H50" s="980"/>
      <c r="I50" s="984">
        <v>1737</v>
      </c>
      <c r="J50" s="988">
        <v>1867</v>
      </c>
      <c r="K50" s="988">
        <v>1732</v>
      </c>
      <c r="L50" s="988">
        <v>1722</v>
      </c>
      <c r="M50" s="992">
        <v>2293</v>
      </c>
    </row>
    <row r="51" spans="2:13" ht="27.75" customHeight="1">
      <c r="B51" s="893"/>
      <c r="C51" s="907"/>
      <c r="D51" s="917"/>
      <c r="E51" s="974" t="s">
        <v>96</v>
      </c>
      <c r="F51" s="974"/>
      <c r="G51" s="974"/>
      <c r="H51" s="980"/>
      <c r="I51" s="984">
        <v>148</v>
      </c>
      <c r="J51" s="988">
        <v>142</v>
      </c>
      <c r="K51" s="988">
        <v>207</v>
      </c>
      <c r="L51" s="988">
        <v>221</v>
      </c>
      <c r="M51" s="992">
        <v>224</v>
      </c>
    </row>
    <row r="52" spans="2:13" ht="27.75" customHeight="1">
      <c r="B52" s="894"/>
      <c r="C52" s="908"/>
      <c r="D52" s="917"/>
      <c r="E52" s="974" t="s">
        <v>45</v>
      </c>
      <c r="F52" s="974"/>
      <c r="G52" s="974"/>
      <c r="H52" s="980"/>
      <c r="I52" s="984">
        <v>2855</v>
      </c>
      <c r="J52" s="988">
        <v>2746</v>
      </c>
      <c r="K52" s="988">
        <v>2915</v>
      </c>
      <c r="L52" s="988">
        <v>2864</v>
      </c>
      <c r="M52" s="992">
        <v>2822</v>
      </c>
    </row>
    <row r="53" spans="2:13" ht="27.75" customHeight="1">
      <c r="B53" s="896" t="s">
        <v>50</v>
      </c>
      <c r="C53" s="910"/>
      <c r="D53" s="919"/>
      <c r="E53" s="976" t="s">
        <v>100</v>
      </c>
      <c r="F53" s="976"/>
      <c r="G53" s="976"/>
      <c r="H53" s="982"/>
      <c r="I53" s="985">
        <v>-253</v>
      </c>
      <c r="J53" s="989">
        <v>-228</v>
      </c>
      <c r="K53" s="989">
        <v>61</v>
      </c>
      <c r="L53" s="989">
        <v>377</v>
      </c>
      <c r="M53" s="993">
        <v>8</v>
      </c>
    </row>
    <row r="54" spans="2:13" ht="27.75" customHeight="1">
      <c r="B54" s="969"/>
      <c r="C54" s="868"/>
      <c r="D54" s="868"/>
      <c r="E54" s="977"/>
      <c r="F54" s="977"/>
      <c r="G54" s="977"/>
      <c r="H54" s="977"/>
      <c r="I54" s="986"/>
      <c r="J54" s="986"/>
      <c r="K54" s="986"/>
      <c r="L54" s="986"/>
      <c r="M54" s="986"/>
    </row>
    <row r="55" spans="2:13"/>
  </sheetData>
  <sheetProtection algorithmName="SHA-512" hashValue="oWZ3UZifbg4jcZTCQemvqdG/vPDKClsTkDl7EXNlEL3TzGEN0Bf282JSlpskOxPSSBqltflangEIkbZnHszBdA==" saltValue="MeuFCcqFZbGCJcNO23aZG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1" zoomScale="50" zoomScaleNormal="50" zoomScaleSheetLayoutView="100" workbookViewId="0">
      <selection activeCell="C59" sqref="C59:E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5</v>
      </c>
      <c r="C54" s="1000"/>
      <c r="D54" s="1000"/>
      <c r="E54" s="1009" t="s">
        <v>18</v>
      </c>
      <c r="F54" s="1016" t="s">
        <v>527</v>
      </c>
      <c r="G54" s="1016" t="s">
        <v>528</v>
      </c>
      <c r="H54" s="1024" t="s">
        <v>249</v>
      </c>
    </row>
    <row r="55" spans="2:8" ht="52.5" customHeight="1">
      <c r="B55" s="995"/>
      <c r="C55" s="1001" t="s">
        <v>104</v>
      </c>
      <c r="D55" s="1001"/>
      <c r="E55" s="1010"/>
      <c r="F55" s="1017">
        <v>587</v>
      </c>
      <c r="G55" s="1017">
        <v>690</v>
      </c>
      <c r="H55" s="1025">
        <v>959</v>
      </c>
    </row>
    <row r="56" spans="2:8" ht="52.5" customHeight="1">
      <c r="B56" s="996"/>
      <c r="C56" s="1002" t="s">
        <v>107</v>
      </c>
      <c r="D56" s="1002"/>
      <c r="E56" s="1011"/>
      <c r="F56" s="1018">
        <v>38</v>
      </c>
      <c r="G56" s="1018">
        <v>46</v>
      </c>
      <c r="H56" s="1026">
        <v>52</v>
      </c>
    </row>
    <row r="57" spans="2:8" ht="53.25" customHeight="1">
      <c r="B57" s="996"/>
      <c r="C57" s="1003" t="s">
        <v>70</v>
      </c>
      <c r="D57" s="1003"/>
      <c r="E57" s="1012"/>
      <c r="F57" s="1019">
        <v>1110</v>
      </c>
      <c r="G57" s="1019">
        <v>985</v>
      </c>
      <c r="H57" s="1027">
        <v>1281</v>
      </c>
    </row>
    <row r="58" spans="2:8" ht="45.75" customHeight="1">
      <c r="B58" s="997"/>
      <c r="C58" s="1004" t="s">
        <v>530</v>
      </c>
      <c r="D58" s="1007"/>
      <c r="E58" s="1013"/>
      <c r="F58" s="1020">
        <v>591</v>
      </c>
      <c r="G58" s="1020">
        <v>468</v>
      </c>
      <c r="H58" s="1028">
        <v>562</v>
      </c>
    </row>
    <row r="59" spans="2:8" ht="45.75" customHeight="1">
      <c r="B59" s="997"/>
      <c r="C59" s="1004" t="s">
        <v>531</v>
      </c>
      <c r="D59" s="1007"/>
      <c r="E59" s="1013"/>
      <c r="F59" s="1020">
        <v>357</v>
      </c>
      <c r="G59" s="1020">
        <v>370</v>
      </c>
      <c r="H59" s="1028">
        <v>553</v>
      </c>
    </row>
    <row r="60" spans="2:8" ht="45.75" customHeight="1">
      <c r="B60" s="997"/>
      <c r="C60" s="1004" t="s">
        <v>532</v>
      </c>
      <c r="D60" s="1007"/>
      <c r="E60" s="1013"/>
      <c r="F60" s="1020">
        <v>53</v>
      </c>
      <c r="G60" s="1020">
        <v>40</v>
      </c>
      <c r="H60" s="1028">
        <v>49</v>
      </c>
    </row>
    <row r="61" spans="2:8" ht="45.75" customHeight="1">
      <c r="B61" s="997"/>
      <c r="C61" s="1004" t="s">
        <v>482</v>
      </c>
      <c r="D61" s="1007"/>
      <c r="E61" s="1013"/>
      <c r="F61" s="1020">
        <v>39</v>
      </c>
      <c r="G61" s="1020">
        <v>39</v>
      </c>
      <c r="H61" s="1028">
        <v>39</v>
      </c>
    </row>
    <row r="62" spans="2:8" ht="45.75" customHeight="1">
      <c r="B62" s="998"/>
      <c r="C62" s="1005" t="s">
        <v>95</v>
      </c>
      <c r="D62" s="1008"/>
      <c r="E62" s="1014"/>
      <c r="F62" s="1021">
        <v>27</v>
      </c>
      <c r="G62" s="1021">
        <v>28</v>
      </c>
      <c r="H62" s="1029">
        <v>37</v>
      </c>
    </row>
    <row r="63" spans="2:8" ht="52.5" customHeight="1">
      <c r="B63" s="999"/>
      <c r="C63" s="1006" t="s">
        <v>109</v>
      </c>
      <c r="D63" s="1006"/>
      <c r="E63" s="1015"/>
      <c r="F63" s="1022">
        <v>1735</v>
      </c>
      <c r="G63" s="1022">
        <v>1722</v>
      </c>
      <c r="H63" s="1030">
        <v>2293</v>
      </c>
    </row>
    <row r="64" spans="2:8"/>
  </sheetData>
  <sheetProtection algorithmName="SHA-512" hashValue="/2QcwnOA3E5Ua7/3zn/ygF/lXz1IXHBtkL1tOhdaL6pIwTmuhwMFvkmbbn1+XbMQ+jxrWaVPCxHPkohEr0CjAQ==" saltValue="jCR+o5Ld3eENG9NUZ5Z3d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525</v>
      </c>
      <c r="G2" s="818"/>
      <c r="H2" s="828"/>
    </row>
    <row r="3" spans="1:8">
      <c r="A3" s="782" t="s">
        <v>522</v>
      </c>
      <c r="B3" s="767"/>
      <c r="C3" s="1039"/>
      <c r="D3" s="1042">
        <v>126036</v>
      </c>
      <c r="E3" s="1044"/>
      <c r="F3" s="1047">
        <v>190274</v>
      </c>
      <c r="G3" s="1049"/>
      <c r="H3" s="1052"/>
    </row>
    <row r="4" spans="1:8">
      <c r="A4" s="754"/>
      <c r="B4" s="766"/>
      <c r="C4" s="1040"/>
      <c r="D4" s="1043">
        <v>7778</v>
      </c>
      <c r="E4" s="1045"/>
      <c r="F4" s="1048">
        <v>88584</v>
      </c>
      <c r="G4" s="1050"/>
      <c r="H4" s="1053"/>
    </row>
    <row r="5" spans="1:8">
      <c r="A5" s="782" t="s">
        <v>479</v>
      </c>
      <c r="B5" s="767"/>
      <c r="C5" s="1039"/>
      <c r="D5" s="1042">
        <v>122279</v>
      </c>
      <c r="E5" s="1044"/>
      <c r="F5" s="1047">
        <v>200194</v>
      </c>
      <c r="G5" s="1049"/>
      <c r="H5" s="1052"/>
    </row>
    <row r="6" spans="1:8">
      <c r="A6" s="754"/>
      <c r="B6" s="766"/>
      <c r="C6" s="1040"/>
      <c r="D6" s="1043">
        <v>9116</v>
      </c>
      <c r="E6" s="1045"/>
      <c r="F6" s="1048">
        <v>106422</v>
      </c>
      <c r="G6" s="1050"/>
      <c r="H6" s="1053"/>
    </row>
    <row r="7" spans="1:8">
      <c r="A7" s="782" t="s">
        <v>311</v>
      </c>
      <c r="B7" s="767"/>
      <c r="C7" s="1039"/>
      <c r="D7" s="1042">
        <v>166671</v>
      </c>
      <c r="E7" s="1044"/>
      <c r="F7" s="1047">
        <v>196914</v>
      </c>
      <c r="G7" s="1049"/>
      <c r="H7" s="1052"/>
    </row>
    <row r="8" spans="1:8">
      <c r="A8" s="754"/>
      <c r="B8" s="766"/>
      <c r="C8" s="1040"/>
      <c r="D8" s="1043">
        <v>86214</v>
      </c>
      <c r="E8" s="1045"/>
      <c r="F8" s="1048">
        <v>98966</v>
      </c>
      <c r="G8" s="1050"/>
      <c r="H8" s="1053"/>
    </row>
    <row r="9" spans="1:8">
      <c r="A9" s="782" t="s">
        <v>139</v>
      </c>
      <c r="B9" s="767"/>
      <c r="C9" s="1039"/>
      <c r="D9" s="1042">
        <v>167023</v>
      </c>
      <c r="E9" s="1044"/>
      <c r="F9" s="1047">
        <v>204757</v>
      </c>
      <c r="G9" s="1049"/>
      <c r="H9" s="1052"/>
    </row>
    <row r="10" spans="1:8">
      <c r="A10" s="754"/>
      <c r="B10" s="766"/>
      <c r="C10" s="1040"/>
      <c r="D10" s="1043">
        <v>100432</v>
      </c>
      <c r="E10" s="1045"/>
      <c r="F10" s="1048">
        <v>106071</v>
      </c>
      <c r="G10" s="1050"/>
      <c r="H10" s="1053"/>
    </row>
    <row r="11" spans="1:8">
      <c r="A11" s="782" t="s">
        <v>523</v>
      </c>
      <c r="B11" s="767"/>
      <c r="C11" s="1039"/>
      <c r="D11" s="1042">
        <v>101630</v>
      </c>
      <c r="E11" s="1044"/>
      <c r="F11" s="1047">
        <v>194971</v>
      </c>
      <c r="G11" s="1049"/>
      <c r="H11" s="1052"/>
    </row>
    <row r="12" spans="1:8">
      <c r="A12" s="754"/>
      <c r="B12" s="766"/>
      <c r="C12" s="1041"/>
      <c r="D12" s="1043">
        <v>24012</v>
      </c>
      <c r="E12" s="1045"/>
      <c r="F12" s="1048">
        <v>105966</v>
      </c>
      <c r="G12" s="1050"/>
      <c r="H12" s="1053"/>
    </row>
    <row r="13" spans="1:8">
      <c r="A13" s="782"/>
      <c r="B13" s="767"/>
      <c r="C13" s="1039"/>
      <c r="D13" s="1042">
        <v>136728</v>
      </c>
      <c r="E13" s="1044"/>
      <c r="F13" s="1047">
        <v>197422</v>
      </c>
      <c r="G13" s="1051"/>
      <c r="H13" s="1052"/>
    </row>
    <row r="14" spans="1:8">
      <c r="A14" s="754"/>
      <c r="B14" s="766"/>
      <c r="C14" s="1040"/>
      <c r="D14" s="1043">
        <v>45510</v>
      </c>
      <c r="E14" s="1045"/>
      <c r="F14" s="1048">
        <v>101202</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88</v>
      </c>
      <c r="B19" s="1032">
        <f>ROUND(VALUE(SUBSTITUTE(実質収支比率等に係る経年分析!F$48,"▲","-")),2)</f>
        <v>7.82</v>
      </c>
      <c r="C19" s="1032">
        <f>ROUND(VALUE(SUBSTITUTE(実質収支比率等に係る経年分析!G$48,"▲","-")),2)</f>
        <v>10.02</v>
      </c>
      <c r="D19" s="1032">
        <f>ROUND(VALUE(SUBSTITUTE(実質収支比率等に係る経年分析!H$48,"▲","-")),2)</f>
        <v>19.78</v>
      </c>
      <c r="E19" s="1032">
        <f>ROUND(VALUE(SUBSTITUTE(実質収支比率等に係る経年分析!I$48,"▲","-")),2)</f>
        <v>24.42</v>
      </c>
      <c r="F19" s="1032">
        <f>ROUND(VALUE(SUBSTITUTE(実質収支比率等に係る経年分析!J$48,"▲","-")),2)</f>
        <v>16.32</v>
      </c>
    </row>
    <row r="20" spans="1:11">
      <c r="A20" s="1032" t="s">
        <v>38</v>
      </c>
      <c r="B20" s="1032">
        <f>ROUND(VALUE(SUBSTITUTE(実質収支比率等に係る経年分析!F$47,"▲","-")),2)</f>
        <v>14.53</v>
      </c>
      <c r="C20" s="1032">
        <f>ROUND(VALUE(SUBSTITUTE(実質収支比率等に係る経年分析!G$47,"▲","-")),2)</f>
        <v>16.93</v>
      </c>
      <c r="D20" s="1032">
        <f>ROUND(VALUE(SUBSTITUTE(実質収支比率等に係る経年分析!H$47,"▲","-")),2)</f>
        <v>17.260000000000002</v>
      </c>
      <c r="E20" s="1032">
        <f>ROUND(VALUE(SUBSTITUTE(実質収支比率等に係る経年分析!I$47,"▲","-")),2)</f>
        <v>20.7</v>
      </c>
      <c r="F20" s="1032">
        <f>ROUND(VALUE(SUBSTITUTE(実質収支比率等に係る経年分析!J$47,"▲","-")),2)</f>
        <v>28.56</v>
      </c>
    </row>
    <row r="21" spans="1:11">
      <c r="A21" s="1032" t="s">
        <v>112</v>
      </c>
      <c r="B21" s="1032">
        <f>IF(ISNUMBER(VALUE(SUBSTITUTE(実質収支比率等に係る経年分析!F$49,"▲","-"))),ROUND(VALUE(SUBSTITUTE(実質収支比率等に係る経年分析!F$49,"▲","-")),2),NA())</f>
        <v>-3.06</v>
      </c>
      <c r="C21" s="1032">
        <f>IF(ISNUMBER(VALUE(SUBSTITUTE(実質収支比率等に係る経年分析!G$49,"▲","-"))),ROUND(VALUE(SUBSTITUTE(実質収支比率等に係る経年分析!G$49,"▲","-")),2),NA())</f>
        <v>5.7</v>
      </c>
      <c r="D21" s="1032">
        <f>IF(ISNUMBER(VALUE(SUBSTITUTE(実質収支比率等に係る経年分析!H$49,"▲","-"))),ROUND(VALUE(SUBSTITUTE(実質収支比率等に係る経年分析!H$49,"▲","-")),2),NA())</f>
        <v>12.32</v>
      </c>
      <c r="E21" s="1032">
        <f>IF(ISNUMBER(VALUE(SUBSTITUTE(実質収支比率等に係る経年分析!I$49,"▲","-"))),ROUND(VALUE(SUBSTITUTE(実質収支比率等に係る経年分析!I$49,"▲","-")),2),NA())</f>
        <v>7.38</v>
      </c>
      <c r="F21" s="1032">
        <f>IF(ISNUMBER(VALUE(SUBSTITUTE(実質収支比率等に係る経年分析!J$49,"▲","-"))),ROUND(VALUE(SUBSTITUTE(実質収支比率等に係る経年分析!J$49,"▲","-")),2),NA())</f>
        <v>7.0000000000000007e-002</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68</v>
      </c>
      <c r="D26" s="1033" t="s">
        <v>114</v>
      </c>
      <c r="E26" s="1033" t="s">
        <v>68</v>
      </c>
      <c r="F26" s="1033" t="s">
        <v>114</v>
      </c>
      <c r="G26" s="1033" t="s">
        <v>68</v>
      </c>
      <c r="H26" s="1033" t="s">
        <v>114</v>
      </c>
      <c r="I26" s="1033" t="s">
        <v>68</v>
      </c>
      <c r="J26" s="1033" t="s">
        <v>114</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e">
        <f>IF('連結実質赤字比率に係る赤字・黒字の構成分析'!C$38="",NA(),'連結実質赤字比率に係る赤字・黒字の構成分析'!C$38)</f>
        <v>#N/A</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#VALUE!</v>
      </c>
      <c r="K32" s="1033" t="e">
        <f>IF(ROUND(VALUE(SUBSTITUTE('連結実質赤字比率に係る赤字・黒字の構成分析'!J$38,"▲","-")),2)&gt;=0,ABS(ROUND(VALUE(SUBSTITUTE('連結実質赤字比率に係る赤字・黒字の構成分析'!J$38,"▲","-")),2)),NA())</f>
        <v>#VALUE!</v>
      </c>
    </row>
    <row r="33" spans="1:16">
      <c r="A33" s="1033" t="str">
        <f>IF('連結実質赤字比率に係る赤字・黒字の構成分析'!C$37="",NA(),'連結実質赤字比率に係る赤字・黒字の構成分析'!C$37)</f>
        <v>後期高齢者医療特別会計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6.e-002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1.e-002</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0.54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0.64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0.83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0.47</v>
      </c>
    </row>
    <row r="35" spans="1:16">
      <c r="A35" s="1033" t="str">
        <f>IF('連結実質赤字比率に係る赤字・黒字の構成分析'!C$35="",NA(),'連結実質赤字比率に係る赤字・黒字の構成分析'!C$35)</f>
        <v>水道事業特別会計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2.88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3.01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4.04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7.82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10.01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19.77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24.41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16.309999999999999</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118</v>
      </c>
      <c r="B42" s="1034"/>
      <c r="C42" s="1034"/>
      <c r="D42" s="1034">
        <f>'実質公債費比率（分子）の構造'!K$52</f>
        <v>297</v>
      </c>
      <c r="E42" s="1034"/>
      <c r="F42" s="1034"/>
      <c r="G42" s="1034">
        <f>'実質公債費比率（分子）の構造'!L$52</f>
        <v>292</v>
      </c>
      <c r="H42" s="1034"/>
      <c r="I42" s="1034"/>
      <c r="J42" s="1034">
        <f>'実質公債費比率（分子）の構造'!M$52</f>
        <v>289</v>
      </c>
      <c r="K42" s="1034"/>
      <c r="L42" s="1034"/>
      <c r="M42" s="1034">
        <f>'実質公債費比率（分子）の構造'!N$52</f>
        <v>278</v>
      </c>
      <c r="N42" s="1034"/>
      <c r="O42" s="1034"/>
      <c r="P42" s="1034">
        <f>'実質公債費比率（分子）の構造'!O$52</f>
        <v>265</v>
      </c>
    </row>
    <row r="43" spans="1:16">
      <c r="A43" s="1034" t="s">
        <v>42</v>
      </c>
      <c r="B43" s="1034">
        <f>'実質公債費比率（分子）の構造'!K$51</f>
        <v>0</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11</v>
      </c>
      <c r="C44" s="1034"/>
      <c r="D44" s="1034"/>
      <c r="E44" s="1034">
        <f>'実質公債費比率（分子）の構造'!L$50</f>
        <v>11</v>
      </c>
      <c r="F44" s="1034"/>
      <c r="G44" s="1034"/>
      <c r="H44" s="1034">
        <f>'実質公債費比率（分子）の構造'!M$50</f>
        <v>11</v>
      </c>
      <c r="I44" s="1034"/>
      <c r="J44" s="1034"/>
      <c r="K44" s="1034">
        <f>'実質公債費比率（分子）の構造'!N$50</f>
        <v>11</v>
      </c>
      <c r="L44" s="1034"/>
      <c r="M44" s="1034"/>
      <c r="N44" s="1034">
        <f>'実質公債費比率（分子）の構造'!O$50</f>
        <v>11</v>
      </c>
      <c r="O44" s="1034"/>
      <c r="P44" s="1034"/>
    </row>
    <row r="45" spans="1:16">
      <c r="A45" s="1034" t="s">
        <v>0</v>
      </c>
      <c r="B45" s="1034">
        <f>'実質公債費比率（分子）の構造'!K$49</f>
        <v>82</v>
      </c>
      <c r="C45" s="1034"/>
      <c r="D45" s="1034"/>
      <c r="E45" s="1034">
        <f>'実質公債費比率（分子）の構造'!L$49</f>
        <v>79</v>
      </c>
      <c r="F45" s="1034"/>
      <c r="G45" s="1034"/>
      <c r="H45" s="1034">
        <f>'実質公債費比率（分子）の構造'!M$49</f>
        <v>82</v>
      </c>
      <c r="I45" s="1034"/>
      <c r="J45" s="1034"/>
      <c r="K45" s="1034">
        <f>'実質公債費比率（分子）の構造'!N$49</f>
        <v>72</v>
      </c>
      <c r="L45" s="1034"/>
      <c r="M45" s="1034"/>
      <c r="N45" s="1034">
        <f>'実質公債費比率（分子）の構造'!O$49</f>
        <v>55</v>
      </c>
      <c r="O45" s="1034"/>
      <c r="P45" s="1034"/>
    </row>
    <row r="46" spans="1:16">
      <c r="A46" s="1034" t="s">
        <v>35</v>
      </c>
      <c r="B46" s="1034">
        <f>'実質公債費比率（分子）の構造'!K$48</f>
        <v>76</v>
      </c>
      <c r="C46" s="1034"/>
      <c r="D46" s="1034"/>
      <c r="E46" s="1034">
        <f>'実質公債費比率（分子）の構造'!L$48</f>
        <v>64</v>
      </c>
      <c r="F46" s="1034"/>
      <c r="G46" s="1034"/>
      <c r="H46" s="1034">
        <f>'実質公債費比率（分子）の構造'!M$48</f>
        <v>62</v>
      </c>
      <c r="I46" s="1034"/>
      <c r="J46" s="1034"/>
      <c r="K46" s="1034">
        <f>'実質公債費比率（分子）の構造'!N$48</f>
        <v>59</v>
      </c>
      <c r="L46" s="1034"/>
      <c r="M46" s="1034"/>
      <c r="N46" s="1034">
        <f>'実質公債費比率（分子）の構造'!O$48</f>
        <v>56</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384</v>
      </c>
      <c r="C49" s="1034"/>
      <c r="D49" s="1034"/>
      <c r="E49" s="1034">
        <f>'実質公債費比率（分子）の構造'!L$45</f>
        <v>364</v>
      </c>
      <c r="F49" s="1034"/>
      <c r="G49" s="1034"/>
      <c r="H49" s="1034">
        <f>'実質公債費比率（分子）の構造'!M$45</f>
        <v>353</v>
      </c>
      <c r="I49" s="1034"/>
      <c r="J49" s="1034"/>
      <c r="K49" s="1034">
        <f>'実質公債費比率（分子）の構造'!N$45</f>
        <v>361</v>
      </c>
      <c r="L49" s="1034"/>
      <c r="M49" s="1034"/>
      <c r="N49" s="1034">
        <f>'実質公債費比率（分子）の構造'!O$45</f>
        <v>377</v>
      </c>
      <c r="O49" s="1034"/>
      <c r="P49" s="1034"/>
    </row>
    <row r="50" spans="1:16">
      <c r="A50" s="1034" t="s">
        <v>53</v>
      </c>
      <c r="B50" s="1034" t="e">
        <f>NA()</f>
        <v>#N/A</v>
      </c>
      <c r="C50" s="1034">
        <f>IF(ISNUMBER('実質公債費比率（分子）の構造'!K$53),'実質公債費比率（分子）の構造'!K$53,NA())</f>
        <v>256</v>
      </c>
      <c r="D50" s="1034" t="e">
        <f>NA()</f>
        <v>#N/A</v>
      </c>
      <c r="E50" s="1034" t="e">
        <f>NA()</f>
        <v>#N/A</v>
      </c>
      <c r="F50" s="1034">
        <f>IF(ISNUMBER('実質公債費比率（分子）の構造'!L$53),'実質公債費比率（分子）の構造'!L$53,NA())</f>
        <v>226</v>
      </c>
      <c r="G50" s="1034" t="e">
        <f>NA()</f>
        <v>#N/A</v>
      </c>
      <c r="H50" s="1034" t="e">
        <f>NA()</f>
        <v>#N/A</v>
      </c>
      <c r="I50" s="1034">
        <f>IF(ISNUMBER('実質公債費比率（分子）の構造'!M$53),'実質公債費比率（分子）の構造'!M$53,NA())</f>
        <v>219</v>
      </c>
      <c r="J50" s="1034" t="e">
        <f>NA()</f>
        <v>#N/A</v>
      </c>
      <c r="K50" s="1034" t="e">
        <f>NA()</f>
        <v>#N/A</v>
      </c>
      <c r="L50" s="1034">
        <f>IF(ISNUMBER('実質公債費比率（分子）の構造'!N$53),'実質公債費比率（分子）の構造'!N$53,NA())</f>
        <v>225</v>
      </c>
      <c r="M50" s="1034" t="e">
        <f>NA()</f>
        <v>#N/A</v>
      </c>
      <c r="N50" s="1034" t="e">
        <f>NA()</f>
        <v>#N/A</v>
      </c>
      <c r="O50" s="1034">
        <f>IF(ISNUMBER('実質公債費比率（分子）の構造'!O$53),'実質公債費比率（分子）の構造'!O$53,NA())</f>
        <v>234</v>
      </c>
      <c r="P50" s="1034" t="e">
        <f>NA()</f>
        <v>#N/A</v>
      </c>
    </row>
    <row r="53" spans="1:16">
      <c r="A53" s="1031" t="s">
        <v>64</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45</v>
      </c>
      <c r="B56" s="1033"/>
      <c r="C56" s="1033"/>
      <c r="D56" s="1033">
        <f>'将来負担比率（分子）の構造'!I$52</f>
        <v>2855</v>
      </c>
      <c r="E56" s="1033"/>
      <c r="F56" s="1033"/>
      <c r="G56" s="1033">
        <f>'将来負担比率（分子）の構造'!J$52</f>
        <v>2746</v>
      </c>
      <c r="H56" s="1033"/>
      <c r="I56" s="1033"/>
      <c r="J56" s="1033">
        <f>'将来負担比率（分子）の構造'!K$52</f>
        <v>2915</v>
      </c>
      <c r="K56" s="1033"/>
      <c r="L56" s="1033"/>
      <c r="M56" s="1033">
        <f>'将来負担比率（分子）の構造'!L$52</f>
        <v>2864</v>
      </c>
      <c r="N56" s="1033"/>
      <c r="O56" s="1033"/>
      <c r="P56" s="1033">
        <f>'将来負担比率（分子）の構造'!M$52</f>
        <v>2822</v>
      </c>
    </row>
    <row r="57" spans="1:16">
      <c r="A57" s="1033" t="s">
        <v>96</v>
      </c>
      <c r="B57" s="1033"/>
      <c r="C57" s="1033"/>
      <c r="D57" s="1033">
        <f>'将来負担比率（分子）の構造'!I$51</f>
        <v>148</v>
      </c>
      <c r="E57" s="1033"/>
      <c r="F57" s="1033"/>
      <c r="G57" s="1033">
        <f>'将来負担比率（分子）の構造'!J$51</f>
        <v>142</v>
      </c>
      <c r="H57" s="1033"/>
      <c r="I57" s="1033"/>
      <c r="J57" s="1033">
        <f>'将来負担比率（分子）の構造'!K$51</f>
        <v>207</v>
      </c>
      <c r="K57" s="1033"/>
      <c r="L57" s="1033"/>
      <c r="M57" s="1033">
        <f>'将来負担比率（分子）の構造'!L$51</f>
        <v>221</v>
      </c>
      <c r="N57" s="1033"/>
      <c r="O57" s="1033"/>
      <c r="P57" s="1033">
        <f>'将来負担比率（分子）の構造'!M$51</f>
        <v>224</v>
      </c>
    </row>
    <row r="58" spans="1:16">
      <c r="A58" s="1033" t="s">
        <v>93</v>
      </c>
      <c r="B58" s="1033"/>
      <c r="C58" s="1033"/>
      <c r="D58" s="1033">
        <f>'将来負担比率（分子）の構造'!I$50</f>
        <v>1737</v>
      </c>
      <c r="E58" s="1033"/>
      <c r="F58" s="1033"/>
      <c r="G58" s="1033">
        <f>'将来負担比率（分子）の構造'!J$50</f>
        <v>1867</v>
      </c>
      <c r="H58" s="1033"/>
      <c r="I58" s="1033"/>
      <c r="J58" s="1033">
        <f>'将来負担比率（分子）の構造'!K$50</f>
        <v>1732</v>
      </c>
      <c r="K58" s="1033"/>
      <c r="L58" s="1033"/>
      <c r="M58" s="1033">
        <f>'将来負担比率（分子）の構造'!L$50</f>
        <v>1722</v>
      </c>
      <c r="N58" s="1033"/>
      <c r="O58" s="1033"/>
      <c r="P58" s="1033">
        <f>'将来負担比率（分子）の構造'!M$50</f>
        <v>2293</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91</v>
      </c>
      <c r="C62" s="1033"/>
      <c r="D62" s="1033"/>
      <c r="E62" s="1033">
        <f>'将来負担比率（分子）の構造'!J$45</f>
        <v>126</v>
      </c>
      <c r="F62" s="1033"/>
      <c r="G62" s="1033"/>
      <c r="H62" s="1033">
        <f>'将来負担比率（分子）の構造'!K$45</f>
        <v>23</v>
      </c>
      <c r="I62" s="1033"/>
      <c r="J62" s="1033"/>
      <c r="K62" s="1033">
        <f>'将来負担比率（分子）の構造'!L$45</f>
        <v>55</v>
      </c>
      <c r="L62" s="1033"/>
      <c r="M62" s="1033"/>
      <c r="N62" s="1033">
        <f>'将来負担比率（分子）の構造'!M$45</f>
        <v>15</v>
      </c>
      <c r="O62" s="1033"/>
      <c r="P62" s="1033"/>
    </row>
    <row r="63" spans="1:16">
      <c r="A63" s="1033" t="s">
        <v>76</v>
      </c>
      <c r="B63" s="1033">
        <f>'将来負担比率（分子）の構造'!I$44</f>
        <v>421</v>
      </c>
      <c r="C63" s="1033"/>
      <c r="D63" s="1033"/>
      <c r="E63" s="1033">
        <f>'将来負担比率（分子）の構造'!J$44</f>
        <v>363</v>
      </c>
      <c r="F63" s="1033"/>
      <c r="G63" s="1033"/>
      <c r="H63" s="1033">
        <f>'将来負担比率（分子）の構造'!K$44</f>
        <v>281</v>
      </c>
      <c r="I63" s="1033"/>
      <c r="J63" s="1033"/>
      <c r="K63" s="1033">
        <f>'将来負担比率（分子）の構造'!L$44</f>
        <v>263</v>
      </c>
      <c r="L63" s="1033"/>
      <c r="M63" s="1033"/>
      <c r="N63" s="1033">
        <f>'将来負担比率（分子）の構造'!M$44</f>
        <v>458</v>
      </c>
      <c r="O63" s="1033"/>
      <c r="P63" s="1033"/>
    </row>
    <row r="64" spans="1:16">
      <c r="A64" s="1033" t="s">
        <v>74</v>
      </c>
      <c r="B64" s="1033">
        <f>'将来負担比率（分子）の構造'!I$43</f>
        <v>940</v>
      </c>
      <c r="C64" s="1033"/>
      <c r="D64" s="1033"/>
      <c r="E64" s="1033">
        <f>'将来負担比率（分子）の構造'!J$43</f>
        <v>1093</v>
      </c>
      <c r="F64" s="1033"/>
      <c r="G64" s="1033"/>
      <c r="H64" s="1033">
        <f>'将来負担比率（分子）の構造'!K$43</f>
        <v>1158</v>
      </c>
      <c r="I64" s="1033"/>
      <c r="J64" s="1033"/>
      <c r="K64" s="1033">
        <f>'将来負担比率（分子）の構造'!L$43</f>
        <v>856</v>
      </c>
      <c r="L64" s="1033"/>
      <c r="M64" s="1033"/>
      <c r="N64" s="1033">
        <f>'将来負担比率（分子）の構造'!M$43</f>
        <v>848</v>
      </c>
      <c r="O64" s="1033"/>
      <c r="P64" s="1033"/>
    </row>
    <row r="65" spans="1:16">
      <c r="A65" s="1033" t="s">
        <v>72</v>
      </c>
      <c r="B65" s="1033">
        <f>'将来負担比率（分子）の構造'!I$42</f>
        <v>58</v>
      </c>
      <c r="C65" s="1033"/>
      <c r="D65" s="1033"/>
      <c r="E65" s="1033">
        <f>'将来負担比率（分子）の構造'!J$42</f>
        <v>34</v>
      </c>
      <c r="F65" s="1033"/>
      <c r="G65" s="1033"/>
      <c r="H65" s="1033">
        <f>'将来負担比率（分子）の構造'!K$42</f>
        <v>23</v>
      </c>
      <c r="I65" s="1033"/>
      <c r="J65" s="1033"/>
      <c r="K65" s="1033">
        <f>'将来負担比率（分子）の構造'!L$42</f>
        <v>11</v>
      </c>
      <c r="L65" s="1033"/>
      <c r="M65" s="1033"/>
      <c r="N65" s="1033">
        <f>'将来負担比率（分子）の構造'!M$42</f>
        <v>11</v>
      </c>
      <c r="O65" s="1033"/>
      <c r="P65" s="1033"/>
    </row>
    <row r="66" spans="1:16">
      <c r="A66" s="1033" t="s">
        <v>57</v>
      </c>
      <c r="B66" s="1033">
        <f>'将来負担比率（分子）の構造'!I$41</f>
        <v>2977</v>
      </c>
      <c r="C66" s="1033"/>
      <c r="D66" s="1033"/>
      <c r="E66" s="1033">
        <f>'将来負担比率（分子）の構造'!J$41</f>
        <v>2911</v>
      </c>
      <c r="F66" s="1033"/>
      <c r="G66" s="1033"/>
      <c r="H66" s="1033">
        <f>'将来負担比率（分子）の構造'!K$41</f>
        <v>3430</v>
      </c>
      <c r="I66" s="1033"/>
      <c r="J66" s="1033"/>
      <c r="K66" s="1033">
        <f>'将来負担比率（分子）の構造'!L$41</f>
        <v>4001</v>
      </c>
      <c r="L66" s="1033"/>
      <c r="M66" s="1033"/>
      <c r="N66" s="1033">
        <f>'将来負担比率（分子）の構造'!M$41</f>
        <v>4014</v>
      </c>
      <c r="O66" s="1033"/>
      <c r="P66" s="1033"/>
    </row>
    <row r="67" spans="1:16">
      <c r="A67" s="1033" t="s">
        <v>100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61</v>
      </c>
      <c r="J67" s="1033" t="e">
        <f>NA()</f>
        <v>#N/A</v>
      </c>
      <c r="K67" s="1033" t="e">
        <f>NA()</f>
        <v>#N/A</v>
      </c>
      <c r="L67" s="1033">
        <f>IF(ISNUMBER('将来負担比率（分子）の構造'!L$53),IF('将来負担比率（分子）の構造'!L$53&lt;0,0,'将来負担比率（分子）の構造'!L$53),NA())</f>
        <v>377</v>
      </c>
      <c r="M67" s="1033" t="e">
        <f>NA()</f>
        <v>#N/A</v>
      </c>
      <c r="N67" s="1033" t="e">
        <f>NA()</f>
        <v>#N/A</v>
      </c>
      <c r="O67" s="1033">
        <f>IF(ISNUMBER('将来負担比率（分子）の構造'!M$53),IF('将来負担比率（分子）の構造'!M$53&lt;0,0,'将来負担比率（分子）の構造'!M$53),NA())</f>
        <v>8</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587</v>
      </c>
      <c r="C72" s="1037">
        <f>基金残高に係る経年分析!G55</f>
        <v>690</v>
      </c>
      <c r="D72" s="1037">
        <f>基金残高に係る経年分析!H55</f>
        <v>959</v>
      </c>
    </row>
    <row r="73" spans="1:16">
      <c r="A73" s="1035" t="s">
        <v>127</v>
      </c>
      <c r="B73" s="1037">
        <f>基金残高に係る経年分析!F56</f>
        <v>38</v>
      </c>
      <c r="C73" s="1037">
        <f>基金残高に係る経年分析!G56</f>
        <v>46</v>
      </c>
      <c r="D73" s="1037">
        <f>基金残高に係る経年分析!H56</f>
        <v>52</v>
      </c>
    </row>
    <row r="74" spans="1:16">
      <c r="A74" s="1035" t="s">
        <v>129</v>
      </c>
      <c r="B74" s="1037">
        <f>基金残高に係る経年分析!F57</f>
        <v>1110</v>
      </c>
      <c r="C74" s="1037">
        <f>基金残高に係る経年分析!G57</f>
        <v>985</v>
      </c>
      <c r="D74" s="1037">
        <f>基金残高に係る経年分析!H57</f>
        <v>1281</v>
      </c>
    </row>
  </sheetData>
  <sheetProtection algorithmName="SHA-512" hashValue="pmWKVuTx641alVoawebZMk+y2X4f0cWGFUq/VKDRonNiBuxi8gNXQcHQE5p4slBdki2UyHfT3z44CKUZ57SQdA==" saltValue="H/2XNGfuFPxRDo2ZESKX7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7" tint="0.8"/>
    <pageSetUpPr fitToPage="1"/>
  </sheetPr>
  <dimension ref="A1:DE85"/>
  <sheetViews>
    <sheetView showGridLines="0" zoomScale="90" zoomScaleNormal="90" zoomScaleSheetLayoutView="55" workbookViewId="0">
      <selection activeCell="AN65" sqref="AN65:DC69"/>
    </sheetView>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539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540</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470</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165</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3</v>
      </c>
      <c r="BQ50" s="1088"/>
      <c r="BR50" s="1088"/>
      <c r="BS50" s="1088"/>
      <c r="BT50" s="1088"/>
      <c r="BU50" s="1088"/>
      <c r="BV50" s="1088"/>
      <c r="BW50" s="1088"/>
      <c r="BX50" s="1088" t="s">
        <v>526</v>
      </c>
      <c r="BY50" s="1088"/>
      <c r="BZ50" s="1088"/>
      <c r="CA50" s="1088"/>
      <c r="CB50" s="1088"/>
      <c r="CC50" s="1088"/>
      <c r="CD50" s="1088"/>
      <c r="CE50" s="1088"/>
      <c r="CF50" s="1088" t="s">
        <v>527</v>
      </c>
      <c r="CG50" s="1088"/>
      <c r="CH50" s="1088"/>
      <c r="CI50" s="1088"/>
      <c r="CJ50" s="1088"/>
      <c r="CK50" s="1088"/>
      <c r="CL50" s="1088"/>
      <c r="CM50" s="1088"/>
      <c r="CN50" s="1088" t="s">
        <v>528</v>
      </c>
      <c r="CO50" s="1088"/>
      <c r="CP50" s="1088"/>
      <c r="CQ50" s="1088"/>
      <c r="CR50" s="1088"/>
      <c r="CS50" s="1088"/>
      <c r="CT50" s="1088"/>
      <c r="CU50" s="1088"/>
      <c r="CV50" s="1088" t="s">
        <v>249</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541</v>
      </c>
      <c r="AO51" s="1087"/>
      <c r="AP51" s="1087"/>
      <c r="AQ51" s="1087"/>
      <c r="AR51" s="1087"/>
      <c r="AS51" s="1087"/>
      <c r="AT51" s="1087"/>
      <c r="AU51" s="1087"/>
      <c r="AV51" s="1087"/>
      <c r="AW51" s="1087"/>
      <c r="AX51" s="1087"/>
      <c r="AY51" s="1087"/>
      <c r="AZ51" s="1087"/>
      <c r="BA51" s="1087"/>
      <c r="BB51" s="1087" t="s">
        <v>542</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v>1.9</v>
      </c>
      <c r="CG51" s="1092"/>
      <c r="CH51" s="1092"/>
      <c r="CI51" s="1092"/>
      <c r="CJ51" s="1092"/>
      <c r="CK51" s="1092"/>
      <c r="CL51" s="1092"/>
      <c r="CM51" s="1092"/>
      <c r="CN51" s="1092">
        <v>12.2</v>
      </c>
      <c r="CO51" s="1092"/>
      <c r="CP51" s="1092"/>
      <c r="CQ51" s="1092"/>
      <c r="CR51" s="1092"/>
      <c r="CS51" s="1092"/>
      <c r="CT51" s="1092"/>
      <c r="CU51" s="1092"/>
      <c r="CV51" s="1092">
        <v>0.2</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543</v>
      </c>
      <c r="BC53" s="1087"/>
      <c r="BD53" s="1087"/>
      <c r="BE53" s="1087"/>
      <c r="BF53" s="1087"/>
      <c r="BG53" s="1087"/>
      <c r="BH53" s="1087"/>
      <c r="BI53" s="1087"/>
      <c r="BJ53" s="1087"/>
      <c r="BK53" s="1087"/>
      <c r="BL53" s="1087"/>
      <c r="BM53" s="1087"/>
      <c r="BN53" s="1087"/>
      <c r="BO53" s="1087"/>
      <c r="BP53" s="1092">
        <v>53.7</v>
      </c>
      <c r="BQ53" s="1092"/>
      <c r="BR53" s="1092"/>
      <c r="BS53" s="1092"/>
      <c r="BT53" s="1092"/>
      <c r="BU53" s="1092"/>
      <c r="BV53" s="1092"/>
      <c r="BW53" s="1092"/>
      <c r="BX53" s="1092">
        <v>55.2</v>
      </c>
      <c r="BY53" s="1092"/>
      <c r="BZ53" s="1092"/>
      <c r="CA53" s="1092"/>
      <c r="CB53" s="1092"/>
      <c r="CC53" s="1092"/>
      <c r="CD53" s="1092"/>
      <c r="CE53" s="1092"/>
      <c r="CF53" s="1092">
        <v>57</v>
      </c>
      <c r="CG53" s="1092"/>
      <c r="CH53" s="1092"/>
      <c r="CI53" s="1092"/>
      <c r="CJ53" s="1092"/>
      <c r="CK53" s="1092"/>
      <c r="CL53" s="1092"/>
      <c r="CM53" s="1092"/>
      <c r="CN53" s="1092">
        <v>56.4</v>
      </c>
      <c r="CO53" s="1092"/>
      <c r="CP53" s="1092"/>
      <c r="CQ53" s="1092"/>
      <c r="CR53" s="1092"/>
      <c r="CS53" s="1092"/>
      <c r="CT53" s="1092"/>
      <c r="CU53" s="1092"/>
      <c r="CV53" s="1092">
        <v>58.1</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514</v>
      </c>
      <c r="AO55" s="1088"/>
      <c r="AP55" s="1088"/>
      <c r="AQ55" s="1088"/>
      <c r="AR55" s="1088"/>
      <c r="AS55" s="1088"/>
      <c r="AT55" s="1088"/>
      <c r="AU55" s="1088"/>
      <c r="AV55" s="1088"/>
      <c r="AW55" s="1088"/>
      <c r="AX55" s="1088"/>
      <c r="AY55" s="1088"/>
      <c r="AZ55" s="1088"/>
      <c r="BA55" s="1088"/>
      <c r="BB55" s="1087" t="s">
        <v>542</v>
      </c>
      <c r="BC55" s="1087"/>
      <c r="BD55" s="1087"/>
      <c r="BE55" s="1087"/>
      <c r="BF55" s="1087"/>
      <c r="BG55" s="1087"/>
      <c r="BH55" s="1087"/>
      <c r="BI55" s="1087"/>
      <c r="BJ55" s="1087"/>
      <c r="BK55" s="1087"/>
      <c r="BL55" s="1087"/>
      <c r="BM55" s="1087"/>
      <c r="BN55" s="1087"/>
      <c r="BO55" s="1087"/>
      <c r="BP55" s="1092">
        <v>0</v>
      </c>
      <c r="BQ55" s="1092"/>
      <c r="BR55" s="1092"/>
      <c r="BS55" s="1092"/>
      <c r="BT55" s="1092"/>
      <c r="BU55" s="1092"/>
      <c r="BV55" s="1092"/>
      <c r="BW55" s="1092"/>
      <c r="BX55" s="1092">
        <v>0</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543</v>
      </c>
      <c r="BC57" s="1087"/>
      <c r="BD57" s="1087"/>
      <c r="BE57" s="1087"/>
      <c r="BF57" s="1087"/>
      <c r="BG57" s="1087"/>
      <c r="BH57" s="1087"/>
      <c r="BI57" s="1087"/>
      <c r="BJ57" s="1087"/>
      <c r="BK57" s="1087"/>
      <c r="BL57" s="1087"/>
      <c r="BM57" s="1087"/>
      <c r="BN57" s="1087"/>
      <c r="BO57" s="1087"/>
      <c r="BP57" s="1092">
        <v>61.6</v>
      </c>
      <c r="BQ57" s="1092"/>
      <c r="BR57" s="1092"/>
      <c r="BS57" s="1092"/>
      <c r="BT57" s="1092"/>
      <c r="BU57" s="1092"/>
      <c r="BV57" s="1092"/>
      <c r="BW57" s="1092"/>
      <c r="BX57" s="1092">
        <v>64.400000000000006</v>
      </c>
      <c r="BY57" s="1092"/>
      <c r="BZ57" s="1092"/>
      <c r="CA57" s="1092"/>
      <c r="CB57" s="1092"/>
      <c r="CC57" s="1092"/>
      <c r="CD57" s="1092"/>
      <c r="CE57" s="1092"/>
      <c r="CF57" s="1092">
        <v>65.3</v>
      </c>
      <c r="CG57" s="1092"/>
      <c r="CH57" s="1092"/>
      <c r="CI57" s="1092"/>
      <c r="CJ57" s="1092"/>
      <c r="CK57" s="1092"/>
      <c r="CL57" s="1092"/>
      <c r="CM57" s="1092"/>
      <c r="CN57" s="1092">
        <v>66.7</v>
      </c>
      <c r="CO57" s="1092"/>
      <c r="CP57" s="1092"/>
      <c r="CQ57" s="1092"/>
      <c r="CR57" s="1092"/>
      <c r="CS57" s="1092"/>
      <c r="CT57" s="1092"/>
      <c r="CU57" s="1092"/>
      <c r="CV57" s="1092">
        <v>67.2</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321</v>
      </c>
    </row>
    <row r="64" spans="1:109">
      <c r="B64" s="728"/>
      <c r="G64" s="1063"/>
      <c r="N64" s="1082"/>
      <c r="AM64" s="1063"/>
      <c r="AN64" s="1063" t="s">
        <v>540</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337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165</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3</v>
      </c>
      <c r="BQ72" s="1088"/>
      <c r="BR72" s="1088"/>
      <c r="BS72" s="1088"/>
      <c r="BT72" s="1088"/>
      <c r="BU72" s="1088"/>
      <c r="BV72" s="1088"/>
      <c r="BW72" s="1088"/>
      <c r="BX72" s="1088" t="s">
        <v>526</v>
      </c>
      <c r="BY72" s="1088"/>
      <c r="BZ72" s="1088"/>
      <c r="CA72" s="1088"/>
      <c r="CB72" s="1088"/>
      <c r="CC72" s="1088"/>
      <c r="CD72" s="1088"/>
      <c r="CE72" s="1088"/>
      <c r="CF72" s="1088" t="s">
        <v>527</v>
      </c>
      <c r="CG72" s="1088"/>
      <c r="CH72" s="1088"/>
      <c r="CI72" s="1088"/>
      <c r="CJ72" s="1088"/>
      <c r="CK72" s="1088"/>
      <c r="CL72" s="1088"/>
      <c r="CM72" s="1088"/>
      <c r="CN72" s="1088" t="s">
        <v>528</v>
      </c>
      <c r="CO72" s="1088"/>
      <c r="CP72" s="1088"/>
      <c r="CQ72" s="1088"/>
      <c r="CR72" s="1088"/>
      <c r="CS72" s="1088"/>
      <c r="CT72" s="1088"/>
      <c r="CU72" s="1088"/>
      <c r="CV72" s="1088" t="s">
        <v>249</v>
      </c>
      <c r="CW72" s="1088"/>
      <c r="CX72" s="1088"/>
      <c r="CY72" s="1088"/>
      <c r="CZ72" s="1088"/>
      <c r="DA72" s="1088"/>
      <c r="DB72" s="1088"/>
      <c r="DC72" s="1088"/>
    </row>
    <row r="73" spans="2:107">
      <c r="B73" s="728"/>
      <c r="G73" s="1065"/>
      <c r="H73" s="1065"/>
      <c r="I73" s="1065"/>
      <c r="J73" s="1065"/>
      <c r="K73" s="1075"/>
      <c r="L73" s="1075"/>
      <c r="M73" s="1075"/>
      <c r="N73" s="1075"/>
      <c r="AM73" s="1067"/>
      <c r="AN73" s="1087" t="s">
        <v>541</v>
      </c>
      <c r="AO73" s="1087"/>
      <c r="AP73" s="1087"/>
      <c r="AQ73" s="1087"/>
      <c r="AR73" s="1087"/>
      <c r="AS73" s="1087"/>
      <c r="AT73" s="1087"/>
      <c r="AU73" s="1087"/>
      <c r="AV73" s="1087"/>
      <c r="AW73" s="1087"/>
      <c r="AX73" s="1087"/>
      <c r="AY73" s="1087"/>
      <c r="AZ73" s="1087"/>
      <c r="BA73" s="1087"/>
      <c r="BB73" s="1087" t="s">
        <v>542</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v>1.9</v>
      </c>
      <c r="CG73" s="1092"/>
      <c r="CH73" s="1092"/>
      <c r="CI73" s="1092"/>
      <c r="CJ73" s="1092"/>
      <c r="CK73" s="1092"/>
      <c r="CL73" s="1092"/>
      <c r="CM73" s="1092"/>
      <c r="CN73" s="1092">
        <v>12.2</v>
      </c>
      <c r="CO73" s="1092"/>
      <c r="CP73" s="1092"/>
      <c r="CQ73" s="1092"/>
      <c r="CR73" s="1092"/>
      <c r="CS73" s="1092"/>
      <c r="CT73" s="1092"/>
      <c r="CU73" s="1092"/>
      <c r="CV73" s="1092">
        <v>0.2</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405</v>
      </c>
      <c r="BC75" s="1087"/>
      <c r="BD75" s="1087"/>
      <c r="BE75" s="1087"/>
      <c r="BF75" s="1087"/>
      <c r="BG75" s="1087"/>
      <c r="BH75" s="1087"/>
      <c r="BI75" s="1087"/>
      <c r="BJ75" s="1087"/>
      <c r="BK75" s="1087"/>
      <c r="BL75" s="1087"/>
      <c r="BM75" s="1087"/>
      <c r="BN75" s="1087"/>
      <c r="BO75" s="1087"/>
      <c r="BP75" s="1092">
        <v>9.5</v>
      </c>
      <c r="BQ75" s="1092"/>
      <c r="BR75" s="1092"/>
      <c r="BS75" s="1092"/>
      <c r="BT75" s="1092"/>
      <c r="BU75" s="1092"/>
      <c r="BV75" s="1092"/>
      <c r="BW75" s="1092"/>
      <c r="BX75" s="1092">
        <v>8.8000000000000007</v>
      </c>
      <c r="BY75" s="1092"/>
      <c r="BZ75" s="1092"/>
      <c r="CA75" s="1092"/>
      <c r="CB75" s="1092"/>
      <c r="CC75" s="1092"/>
      <c r="CD75" s="1092"/>
      <c r="CE75" s="1092"/>
      <c r="CF75" s="1092">
        <v>8.1</v>
      </c>
      <c r="CG75" s="1092"/>
      <c r="CH75" s="1092"/>
      <c r="CI75" s="1092"/>
      <c r="CJ75" s="1092"/>
      <c r="CK75" s="1092"/>
      <c r="CL75" s="1092"/>
      <c r="CM75" s="1092"/>
      <c r="CN75" s="1092">
        <v>7.4</v>
      </c>
      <c r="CO75" s="1092"/>
      <c r="CP75" s="1092"/>
      <c r="CQ75" s="1092"/>
      <c r="CR75" s="1092"/>
      <c r="CS75" s="1092"/>
      <c r="CT75" s="1092"/>
      <c r="CU75" s="1092"/>
      <c r="CV75" s="1092">
        <v>7.3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514</v>
      </c>
      <c r="AO77" s="1088"/>
      <c r="AP77" s="1088"/>
      <c r="AQ77" s="1088"/>
      <c r="AR77" s="1088"/>
      <c r="AS77" s="1088"/>
      <c r="AT77" s="1088"/>
      <c r="AU77" s="1088"/>
      <c r="AV77" s="1088"/>
      <c r="AW77" s="1088"/>
      <c r="AX77" s="1088"/>
      <c r="AY77" s="1088"/>
      <c r="AZ77" s="1088"/>
      <c r="BA77" s="1088"/>
      <c r="BB77" s="1087" t="s">
        <v>542</v>
      </c>
      <c r="BC77" s="1087"/>
      <c r="BD77" s="1087"/>
      <c r="BE77" s="1087"/>
      <c r="BF77" s="1087"/>
      <c r="BG77" s="1087"/>
      <c r="BH77" s="1087"/>
      <c r="BI77" s="1087"/>
      <c r="BJ77" s="1087"/>
      <c r="BK77" s="1087"/>
      <c r="BL77" s="1087"/>
      <c r="BM77" s="1087"/>
      <c r="BN77" s="1087"/>
      <c r="BO77" s="1087"/>
      <c r="BP77" s="1092">
        <v>0</v>
      </c>
      <c r="BQ77" s="1092"/>
      <c r="BR77" s="1092"/>
      <c r="BS77" s="1092"/>
      <c r="BT77" s="1092"/>
      <c r="BU77" s="1092"/>
      <c r="BV77" s="1092"/>
      <c r="BW77" s="1092"/>
      <c r="BX77" s="1092">
        <v>0</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405</v>
      </c>
      <c r="BC79" s="1087"/>
      <c r="BD79" s="1087"/>
      <c r="BE79" s="1087"/>
      <c r="BF79" s="1087"/>
      <c r="BG79" s="1087"/>
      <c r="BH79" s="1087"/>
      <c r="BI79" s="1087"/>
      <c r="BJ79" s="1087"/>
      <c r="BK79" s="1087"/>
      <c r="BL79" s="1087"/>
      <c r="BM79" s="1087"/>
      <c r="BN79" s="1087"/>
      <c r="BO79" s="1087"/>
      <c r="BP79" s="1092">
        <v>8.6</v>
      </c>
      <c r="BQ79" s="1092"/>
      <c r="BR79" s="1092"/>
      <c r="BS79" s="1092"/>
      <c r="BT79" s="1092"/>
      <c r="BU79" s="1092"/>
      <c r="BV79" s="1092"/>
      <c r="BW79" s="1092"/>
      <c r="BX79" s="1092">
        <v>8.9</v>
      </c>
      <c r="BY79" s="1092"/>
      <c r="BZ79" s="1092"/>
      <c r="CA79" s="1092"/>
      <c r="CB79" s="1092"/>
      <c r="CC79" s="1092"/>
      <c r="CD79" s="1092"/>
      <c r="CE79" s="1092"/>
      <c r="CF79" s="1092">
        <v>8.9</v>
      </c>
      <c r="CG79" s="1092"/>
      <c r="CH79" s="1092"/>
      <c r="CI79" s="1092"/>
      <c r="CJ79" s="1092"/>
      <c r="CK79" s="1092"/>
      <c r="CL79" s="1092"/>
      <c r="CM79" s="1092"/>
      <c r="CN79" s="1092">
        <v>9.1</v>
      </c>
      <c r="CO79" s="1092"/>
      <c r="CP79" s="1092"/>
      <c r="CQ79" s="1092"/>
      <c r="CR79" s="1092"/>
      <c r="CS79" s="1092"/>
      <c r="CT79" s="1092"/>
      <c r="CU79" s="1092"/>
      <c r="CV79" s="1092">
        <v>9.3000000000000007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8KdPI5+IQi0vZsry+fmjKyiVz/rPlbe5mPBRt0OyEbMnqhZH+0wLGHrNGun3Sqn7ZJSRYlaFOpZyD1B8Ws41gw==" saltValue="OjkNHgNJlEQW7mW8D0jp8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0"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7" tint="0.8"/>
    <pageSetUpPr fitToPage="1"/>
  </sheetPr>
  <dimension ref="A1:DR125"/>
  <sheetViews>
    <sheetView showGridLines="0" topLeftCell="A79" zoomScale="70" zoomScaleNormal="70" zoomScaleSheetLayoutView="70" workbookViewId="0">
      <selection activeCell="BK38" sqref="BK38"/>
    </sheetView>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IulU28OWwjlGu+sjp0k3tzI8NOl7OruTrWu7BlfEJqBIEVQh+45cBc/NZrrTaGIcqS1xAchQWn0j2xSla/59Ew==" saltValue="SUPivuo6lQua4coUH9nVMw==" spinCount="100000" sheet="1" objects="1" scenarios="1"/>
  <phoneticPr fontId="33"/>
  <printOptions horizontalCentered="1" verticalCentered="1"/>
  <pageMargins left="0" right="0" top="0.19685039370078741" bottom="0" header="0.39370078740157483" footer="0"/>
  <pageSetup paperSize="9" scale="35"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7" tint="0.8"/>
    <pageSetUpPr fitToPage="1"/>
  </sheetPr>
  <dimension ref="A1:DR125"/>
  <sheetViews>
    <sheetView showGridLines="0" tabSelected="1" topLeftCell="A85" zoomScale="85" zoomScaleNormal="85" zoomScaleSheetLayoutView="55" workbookViewId="0">
      <selection activeCell="BI110" sqref="BI110"/>
    </sheetView>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GGyUJpTYbzv+SwiObfztIgSvWMnRwfA+5ytnl3ZU1UCnFPw2+NWRP+Z9f5bs0p85Wt5cgINkEZR84ImrikbKUA==" saltValue="dcx1hznfX3rSNjIA8wd4yQ==" spinCount="100000" sheet="1" objects="1" scenarios="1"/>
  <phoneticPr fontId="33"/>
  <printOptions horizontalCentered="1" verticalCentered="1"/>
  <pageMargins left="0" right="0" top="0.19685039370078741" bottom="0" header="0.39370078740157483" footer="0"/>
  <pageSetup paperSize="9" scale="35"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292</v>
      </c>
      <c r="DI1" s="344"/>
      <c r="DJ1" s="344"/>
      <c r="DK1" s="344"/>
      <c r="DL1" s="344"/>
      <c r="DM1" s="344"/>
      <c r="DN1" s="351"/>
      <c r="DO1" s="1"/>
      <c r="DP1" s="343" t="s">
        <v>219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296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301</v>
      </c>
      <c r="S4" s="139"/>
      <c r="T4" s="139"/>
      <c r="U4" s="139"/>
      <c r="V4" s="139"/>
      <c r="W4" s="139"/>
      <c r="X4" s="139"/>
      <c r="Y4" s="144"/>
      <c r="Z4" s="182" t="s">
        <v>303</v>
      </c>
      <c r="AA4" s="139"/>
      <c r="AB4" s="139"/>
      <c r="AC4" s="144"/>
      <c r="AD4" s="182" t="s">
        <v>250</v>
      </c>
      <c r="AE4" s="139"/>
      <c r="AF4" s="139"/>
      <c r="AG4" s="139"/>
      <c r="AH4" s="139"/>
      <c r="AI4" s="139"/>
      <c r="AJ4" s="139"/>
      <c r="AK4" s="144"/>
      <c r="AL4" s="182" t="s">
        <v>303</v>
      </c>
      <c r="AM4" s="139"/>
      <c r="AN4" s="139"/>
      <c r="AO4" s="144"/>
      <c r="AP4" s="298" t="s">
        <v>305</v>
      </c>
      <c r="AQ4" s="298"/>
      <c r="AR4" s="298"/>
      <c r="AS4" s="298"/>
      <c r="AT4" s="298"/>
      <c r="AU4" s="298"/>
      <c r="AV4" s="298"/>
      <c r="AW4" s="298"/>
      <c r="AX4" s="298"/>
      <c r="AY4" s="298"/>
      <c r="AZ4" s="298"/>
      <c r="BA4" s="298"/>
      <c r="BB4" s="298"/>
      <c r="BC4" s="298"/>
      <c r="BD4" s="298"/>
      <c r="BE4" s="298"/>
      <c r="BF4" s="298"/>
      <c r="BG4" s="298" t="s">
        <v>282</v>
      </c>
      <c r="BH4" s="298"/>
      <c r="BI4" s="298"/>
      <c r="BJ4" s="298"/>
      <c r="BK4" s="298"/>
      <c r="BL4" s="298"/>
      <c r="BM4" s="298"/>
      <c r="BN4" s="298"/>
      <c r="BO4" s="298" t="s">
        <v>303</v>
      </c>
      <c r="BP4" s="298"/>
      <c r="BQ4" s="298"/>
      <c r="BR4" s="298"/>
      <c r="BS4" s="298" t="s">
        <v>307</v>
      </c>
      <c r="BT4" s="298"/>
      <c r="BU4" s="298"/>
      <c r="BV4" s="298"/>
      <c r="BW4" s="298"/>
      <c r="BX4" s="298"/>
      <c r="BY4" s="298"/>
      <c r="BZ4" s="298"/>
      <c r="CA4" s="298"/>
      <c r="CB4" s="298"/>
      <c r="CD4" s="182" t="s">
        <v>308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299</v>
      </c>
      <c r="C5" s="265"/>
      <c r="D5" s="265"/>
      <c r="E5" s="265"/>
      <c r="F5" s="265"/>
      <c r="G5" s="265"/>
      <c r="H5" s="265"/>
      <c r="I5" s="265"/>
      <c r="J5" s="265"/>
      <c r="K5" s="265"/>
      <c r="L5" s="265"/>
      <c r="M5" s="265"/>
      <c r="N5" s="265"/>
      <c r="O5" s="265"/>
      <c r="P5" s="265"/>
      <c r="Q5" s="268"/>
      <c r="R5" s="273">
        <v>820477</v>
      </c>
      <c r="S5" s="276"/>
      <c r="T5" s="276"/>
      <c r="U5" s="276"/>
      <c r="V5" s="276"/>
      <c r="W5" s="276"/>
      <c r="X5" s="276"/>
      <c r="Y5" s="278"/>
      <c r="Z5" s="281">
        <v>9.3000000000000007</v>
      </c>
      <c r="AA5" s="281"/>
      <c r="AB5" s="281"/>
      <c r="AC5" s="281"/>
      <c r="AD5" s="286">
        <v>820108</v>
      </c>
      <c r="AE5" s="286"/>
      <c r="AF5" s="286"/>
      <c r="AG5" s="286"/>
      <c r="AH5" s="286"/>
      <c r="AI5" s="286"/>
      <c r="AJ5" s="286"/>
      <c r="AK5" s="286"/>
      <c r="AL5" s="291">
        <v>24.4</v>
      </c>
      <c r="AM5" s="293"/>
      <c r="AN5" s="293"/>
      <c r="AO5" s="295"/>
      <c r="AP5" s="260" t="s">
        <v>309</v>
      </c>
      <c r="AQ5" s="265"/>
      <c r="AR5" s="265"/>
      <c r="AS5" s="265"/>
      <c r="AT5" s="265"/>
      <c r="AU5" s="265"/>
      <c r="AV5" s="265"/>
      <c r="AW5" s="265"/>
      <c r="AX5" s="265"/>
      <c r="AY5" s="265"/>
      <c r="AZ5" s="265"/>
      <c r="BA5" s="265"/>
      <c r="BB5" s="265"/>
      <c r="BC5" s="265"/>
      <c r="BD5" s="265"/>
      <c r="BE5" s="265"/>
      <c r="BF5" s="268"/>
      <c r="BG5" s="274">
        <v>820477</v>
      </c>
      <c r="BH5" s="217"/>
      <c r="BI5" s="217"/>
      <c r="BJ5" s="217"/>
      <c r="BK5" s="217"/>
      <c r="BL5" s="217"/>
      <c r="BM5" s="217"/>
      <c r="BN5" s="279"/>
      <c r="BO5" s="282">
        <v>100</v>
      </c>
      <c r="BP5" s="282"/>
      <c r="BQ5" s="282"/>
      <c r="BR5" s="282"/>
      <c r="BS5" s="287" t="s">
        <v>195</v>
      </c>
      <c r="BT5" s="287"/>
      <c r="BU5" s="287"/>
      <c r="BV5" s="287"/>
      <c r="BW5" s="287"/>
      <c r="BX5" s="287"/>
      <c r="BY5" s="287"/>
      <c r="BZ5" s="287"/>
      <c r="CA5" s="287"/>
      <c r="CB5" s="325"/>
      <c r="CD5" s="182" t="s">
        <v>305</v>
      </c>
      <c r="CE5" s="139"/>
      <c r="CF5" s="139"/>
      <c r="CG5" s="139"/>
      <c r="CH5" s="139"/>
      <c r="CI5" s="139"/>
      <c r="CJ5" s="139"/>
      <c r="CK5" s="139"/>
      <c r="CL5" s="139"/>
      <c r="CM5" s="139"/>
      <c r="CN5" s="139"/>
      <c r="CO5" s="139"/>
      <c r="CP5" s="139"/>
      <c r="CQ5" s="144"/>
      <c r="CR5" s="182" t="s">
        <v>312</v>
      </c>
      <c r="CS5" s="139"/>
      <c r="CT5" s="139"/>
      <c r="CU5" s="139"/>
      <c r="CV5" s="139"/>
      <c r="CW5" s="139"/>
      <c r="CX5" s="139"/>
      <c r="CY5" s="144"/>
      <c r="CZ5" s="182" t="s">
        <v>303</v>
      </c>
      <c r="DA5" s="139"/>
      <c r="DB5" s="139"/>
      <c r="DC5" s="144"/>
      <c r="DD5" s="182" t="s">
        <v>314</v>
      </c>
      <c r="DE5" s="139"/>
      <c r="DF5" s="139"/>
      <c r="DG5" s="139"/>
      <c r="DH5" s="139"/>
      <c r="DI5" s="139"/>
      <c r="DJ5" s="139"/>
      <c r="DK5" s="139"/>
      <c r="DL5" s="139"/>
      <c r="DM5" s="139"/>
      <c r="DN5" s="139"/>
      <c r="DO5" s="139"/>
      <c r="DP5" s="144"/>
      <c r="DQ5" s="182" t="s">
        <v>316</v>
      </c>
      <c r="DR5" s="139"/>
      <c r="DS5" s="139"/>
      <c r="DT5" s="139"/>
      <c r="DU5" s="139"/>
      <c r="DV5" s="139"/>
      <c r="DW5" s="139"/>
      <c r="DX5" s="139"/>
      <c r="DY5" s="139"/>
      <c r="DZ5" s="139"/>
      <c r="EA5" s="139"/>
      <c r="EB5" s="139"/>
      <c r="EC5" s="144"/>
    </row>
    <row r="6" spans="2:143" ht="11.25" customHeight="1">
      <c r="B6" s="261" t="s">
        <v>317</v>
      </c>
      <c r="C6" s="1"/>
      <c r="D6" s="1"/>
      <c r="E6" s="1"/>
      <c r="F6" s="1"/>
      <c r="G6" s="1"/>
      <c r="H6" s="1"/>
      <c r="I6" s="1"/>
      <c r="J6" s="1"/>
      <c r="K6" s="1"/>
      <c r="L6" s="1"/>
      <c r="M6" s="1"/>
      <c r="N6" s="1"/>
      <c r="O6" s="1"/>
      <c r="P6" s="1"/>
      <c r="Q6" s="269"/>
      <c r="R6" s="274">
        <v>47551</v>
      </c>
      <c r="S6" s="217"/>
      <c r="T6" s="217"/>
      <c r="U6" s="217"/>
      <c r="V6" s="217"/>
      <c r="W6" s="217"/>
      <c r="X6" s="217"/>
      <c r="Y6" s="279"/>
      <c r="Z6" s="282">
        <v>0.5</v>
      </c>
      <c r="AA6" s="282"/>
      <c r="AB6" s="282"/>
      <c r="AC6" s="282"/>
      <c r="AD6" s="287">
        <v>47551</v>
      </c>
      <c r="AE6" s="287"/>
      <c r="AF6" s="287"/>
      <c r="AG6" s="287"/>
      <c r="AH6" s="287"/>
      <c r="AI6" s="287"/>
      <c r="AJ6" s="287"/>
      <c r="AK6" s="287"/>
      <c r="AL6" s="283">
        <v>1.4</v>
      </c>
      <c r="AM6" s="238"/>
      <c r="AN6" s="238"/>
      <c r="AO6" s="296"/>
      <c r="AP6" s="261" t="s">
        <v>108</v>
      </c>
      <c r="AQ6" s="1"/>
      <c r="AR6" s="1"/>
      <c r="AS6" s="1"/>
      <c r="AT6" s="1"/>
      <c r="AU6" s="1"/>
      <c r="AV6" s="1"/>
      <c r="AW6" s="1"/>
      <c r="AX6" s="1"/>
      <c r="AY6" s="1"/>
      <c r="AZ6" s="1"/>
      <c r="BA6" s="1"/>
      <c r="BB6" s="1"/>
      <c r="BC6" s="1"/>
      <c r="BD6" s="1"/>
      <c r="BE6" s="1"/>
      <c r="BF6" s="269"/>
      <c r="BG6" s="274">
        <v>820477</v>
      </c>
      <c r="BH6" s="217"/>
      <c r="BI6" s="217"/>
      <c r="BJ6" s="217"/>
      <c r="BK6" s="217"/>
      <c r="BL6" s="217"/>
      <c r="BM6" s="217"/>
      <c r="BN6" s="279"/>
      <c r="BO6" s="282">
        <v>100</v>
      </c>
      <c r="BP6" s="282"/>
      <c r="BQ6" s="282"/>
      <c r="BR6" s="282"/>
      <c r="BS6" s="287" t="s">
        <v>195</v>
      </c>
      <c r="BT6" s="287"/>
      <c r="BU6" s="287"/>
      <c r="BV6" s="287"/>
      <c r="BW6" s="287"/>
      <c r="BX6" s="287"/>
      <c r="BY6" s="287"/>
      <c r="BZ6" s="287"/>
      <c r="CA6" s="287"/>
      <c r="CB6" s="325"/>
      <c r="CD6" s="260" t="s">
        <v>318</v>
      </c>
      <c r="CE6" s="265"/>
      <c r="CF6" s="265"/>
      <c r="CG6" s="265"/>
      <c r="CH6" s="265"/>
      <c r="CI6" s="265"/>
      <c r="CJ6" s="265"/>
      <c r="CK6" s="265"/>
      <c r="CL6" s="265"/>
      <c r="CM6" s="265"/>
      <c r="CN6" s="265"/>
      <c r="CO6" s="265"/>
      <c r="CP6" s="265"/>
      <c r="CQ6" s="268"/>
      <c r="CR6" s="274">
        <v>73616</v>
      </c>
      <c r="CS6" s="217"/>
      <c r="CT6" s="217"/>
      <c r="CU6" s="217"/>
      <c r="CV6" s="217"/>
      <c r="CW6" s="217"/>
      <c r="CX6" s="217"/>
      <c r="CY6" s="279"/>
      <c r="CZ6" s="291">
        <v>0.9</v>
      </c>
      <c r="DA6" s="293"/>
      <c r="DB6" s="293"/>
      <c r="DC6" s="337"/>
      <c r="DD6" s="288" t="s">
        <v>195</v>
      </c>
      <c r="DE6" s="217"/>
      <c r="DF6" s="217"/>
      <c r="DG6" s="217"/>
      <c r="DH6" s="217"/>
      <c r="DI6" s="217"/>
      <c r="DJ6" s="217"/>
      <c r="DK6" s="217"/>
      <c r="DL6" s="217"/>
      <c r="DM6" s="217"/>
      <c r="DN6" s="217"/>
      <c r="DO6" s="217"/>
      <c r="DP6" s="279"/>
      <c r="DQ6" s="288">
        <v>73616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104</v>
      </c>
      <c r="S7" s="217"/>
      <c r="T7" s="217"/>
      <c r="U7" s="217"/>
      <c r="V7" s="217"/>
      <c r="W7" s="217"/>
      <c r="X7" s="217"/>
      <c r="Y7" s="279"/>
      <c r="Z7" s="282">
        <v>0</v>
      </c>
      <c r="AA7" s="282"/>
      <c r="AB7" s="282"/>
      <c r="AC7" s="282"/>
      <c r="AD7" s="287">
        <v>104</v>
      </c>
      <c r="AE7" s="287"/>
      <c r="AF7" s="287"/>
      <c r="AG7" s="287"/>
      <c r="AH7" s="287"/>
      <c r="AI7" s="287"/>
      <c r="AJ7" s="287"/>
      <c r="AK7" s="287"/>
      <c r="AL7" s="283">
        <v>0</v>
      </c>
      <c r="AM7" s="238"/>
      <c r="AN7" s="238"/>
      <c r="AO7" s="296"/>
      <c r="AP7" s="261" t="s">
        <v>319</v>
      </c>
      <c r="AQ7" s="1"/>
      <c r="AR7" s="1"/>
      <c r="AS7" s="1"/>
      <c r="AT7" s="1"/>
      <c r="AU7" s="1"/>
      <c r="AV7" s="1"/>
      <c r="AW7" s="1"/>
      <c r="AX7" s="1"/>
      <c r="AY7" s="1"/>
      <c r="AZ7" s="1"/>
      <c r="BA7" s="1"/>
      <c r="BB7" s="1"/>
      <c r="BC7" s="1"/>
      <c r="BD7" s="1"/>
      <c r="BE7" s="1"/>
      <c r="BF7" s="269"/>
      <c r="BG7" s="274">
        <v>253942</v>
      </c>
      <c r="BH7" s="217"/>
      <c r="BI7" s="217"/>
      <c r="BJ7" s="217"/>
      <c r="BK7" s="217"/>
      <c r="BL7" s="217"/>
      <c r="BM7" s="217"/>
      <c r="BN7" s="279"/>
      <c r="BO7" s="282">
        <v>31</v>
      </c>
      <c r="BP7" s="282"/>
      <c r="BQ7" s="282"/>
      <c r="BR7" s="282"/>
      <c r="BS7" s="287" t="s">
        <v>195</v>
      </c>
      <c r="BT7" s="287"/>
      <c r="BU7" s="287"/>
      <c r="BV7" s="287"/>
      <c r="BW7" s="287"/>
      <c r="BX7" s="287"/>
      <c r="BY7" s="287"/>
      <c r="BZ7" s="287"/>
      <c r="CA7" s="287"/>
      <c r="CB7" s="325"/>
      <c r="CD7" s="261" t="s">
        <v>322</v>
      </c>
      <c r="CE7" s="1"/>
      <c r="CF7" s="1"/>
      <c r="CG7" s="1"/>
      <c r="CH7" s="1"/>
      <c r="CI7" s="1"/>
      <c r="CJ7" s="1"/>
      <c r="CK7" s="1"/>
      <c r="CL7" s="1"/>
      <c r="CM7" s="1"/>
      <c r="CN7" s="1"/>
      <c r="CO7" s="1"/>
      <c r="CP7" s="1"/>
      <c r="CQ7" s="269"/>
      <c r="CR7" s="274">
        <v>2549938</v>
      </c>
      <c r="CS7" s="217"/>
      <c r="CT7" s="217"/>
      <c r="CU7" s="217"/>
      <c r="CV7" s="217"/>
      <c r="CW7" s="217"/>
      <c r="CX7" s="217"/>
      <c r="CY7" s="279"/>
      <c r="CZ7" s="282">
        <v>31.5</v>
      </c>
      <c r="DA7" s="282"/>
      <c r="DB7" s="282"/>
      <c r="DC7" s="282"/>
      <c r="DD7" s="288">
        <v>180813</v>
      </c>
      <c r="DE7" s="217"/>
      <c r="DF7" s="217"/>
      <c r="DG7" s="217"/>
      <c r="DH7" s="217"/>
      <c r="DI7" s="217"/>
      <c r="DJ7" s="217"/>
      <c r="DK7" s="217"/>
      <c r="DL7" s="217"/>
      <c r="DM7" s="217"/>
      <c r="DN7" s="217"/>
      <c r="DO7" s="217"/>
      <c r="DP7" s="279"/>
      <c r="DQ7" s="288">
        <v>1588306</v>
      </c>
      <c r="DR7" s="217"/>
      <c r="DS7" s="217"/>
      <c r="DT7" s="217"/>
      <c r="DU7" s="217"/>
      <c r="DV7" s="217"/>
      <c r="DW7" s="217"/>
      <c r="DX7" s="217"/>
      <c r="DY7" s="217"/>
      <c r="DZ7" s="217"/>
      <c r="EA7" s="217"/>
      <c r="EB7" s="217"/>
      <c r="EC7" s="326"/>
    </row>
    <row r="8" spans="2:143" ht="11.25" customHeight="1">
      <c r="B8" s="261" t="s">
        <v>323</v>
      </c>
      <c r="C8" s="1"/>
      <c r="D8" s="1"/>
      <c r="E8" s="1"/>
      <c r="F8" s="1"/>
      <c r="G8" s="1"/>
      <c r="H8" s="1"/>
      <c r="I8" s="1"/>
      <c r="J8" s="1"/>
      <c r="K8" s="1"/>
      <c r="L8" s="1"/>
      <c r="M8" s="1"/>
      <c r="N8" s="1"/>
      <c r="O8" s="1"/>
      <c r="P8" s="1"/>
      <c r="Q8" s="269"/>
      <c r="R8" s="274">
        <v>1333</v>
      </c>
      <c r="S8" s="217"/>
      <c r="T8" s="217"/>
      <c r="U8" s="217"/>
      <c r="V8" s="217"/>
      <c r="W8" s="217"/>
      <c r="X8" s="217"/>
      <c r="Y8" s="279"/>
      <c r="Z8" s="282">
        <v>0</v>
      </c>
      <c r="AA8" s="282"/>
      <c r="AB8" s="282"/>
      <c r="AC8" s="282"/>
      <c r="AD8" s="287">
        <v>1333</v>
      </c>
      <c r="AE8" s="287"/>
      <c r="AF8" s="287"/>
      <c r="AG8" s="287"/>
      <c r="AH8" s="287"/>
      <c r="AI8" s="287"/>
      <c r="AJ8" s="287"/>
      <c r="AK8" s="287"/>
      <c r="AL8" s="283">
        <v>0</v>
      </c>
      <c r="AM8" s="238"/>
      <c r="AN8" s="238"/>
      <c r="AO8" s="296"/>
      <c r="AP8" s="261" t="s">
        <v>122</v>
      </c>
      <c r="AQ8" s="1"/>
      <c r="AR8" s="1"/>
      <c r="AS8" s="1"/>
      <c r="AT8" s="1"/>
      <c r="AU8" s="1"/>
      <c r="AV8" s="1"/>
      <c r="AW8" s="1"/>
      <c r="AX8" s="1"/>
      <c r="AY8" s="1"/>
      <c r="AZ8" s="1"/>
      <c r="BA8" s="1"/>
      <c r="BB8" s="1"/>
      <c r="BC8" s="1"/>
      <c r="BD8" s="1"/>
      <c r="BE8" s="1"/>
      <c r="BF8" s="269"/>
      <c r="BG8" s="274">
        <v>12289</v>
      </c>
      <c r="BH8" s="217"/>
      <c r="BI8" s="217"/>
      <c r="BJ8" s="217"/>
      <c r="BK8" s="217"/>
      <c r="BL8" s="217"/>
      <c r="BM8" s="217"/>
      <c r="BN8" s="279"/>
      <c r="BO8" s="282">
        <v>1.5</v>
      </c>
      <c r="BP8" s="282"/>
      <c r="BQ8" s="282"/>
      <c r="BR8" s="282"/>
      <c r="BS8" s="287" t="s">
        <v>195</v>
      </c>
      <c r="BT8" s="287"/>
      <c r="BU8" s="287"/>
      <c r="BV8" s="287"/>
      <c r="BW8" s="287"/>
      <c r="BX8" s="287"/>
      <c r="BY8" s="287"/>
      <c r="BZ8" s="287"/>
      <c r="CA8" s="287"/>
      <c r="CB8" s="325"/>
      <c r="CD8" s="261" t="s">
        <v>325</v>
      </c>
      <c r="CE8" s="1"/>
      <c r="CF8" s="1"/>
      <c r="CG8" s="1"/>
      <c r="CH8" s="1"/>
      <c r="CI8" s="1"/>
      <c r="CJ8" s="1"/>
      <c r="CK8" s="1"/>
      <c r="CL8" s="1"/>
      <c r="CM8" s="1"/>
      <c r="CN8" s="1"/>
      <c r="CO8" s="1"/>
      <c r="CP8" s="1"/>
      <c r="CQ8" s="269"/>
      <c r="CR8" s="274">
        <v>2428770</v>
      </c>
      <c r="CS8" s="217"/>
      <c r="CT8" s="217"/>
      <c r="CU8" s="217"/>
      <c r="CV8" s="217"/>
      <c r="CW8" s="217"/>
      <c r="CX8" s="217"/>
      <c r="CY8" s="279"/>
      <c r="CZ8" s="282">
        <v>30</v>
      </c>
      <c r="DA8" s="282"/>
      <c r="DB8" s="282"/>
      <c r="DC8" s="282"/>
      <c r="DD8" s="288">
        <v>315</v>
      </c>
      <c r="DE8" s="217"/>
      <c r="DF8" s="217"/>
      <c r="DG8" s="217"/>
      <c r="DH8" s="217"/>
      <c r="DI8" s="217"/>
      <c r="DJ8" s="217"/>
      <c r="DK8" s="217"/>
      <c r="DL8" s="217"/>
      <c r="DM8" s="217"/>
      <c r="DN8" s="217"/>
      <c r="DO8" s="217"/>
      <c r="DP8" s="279"/>
      <c r="DQ8" s="288">
        <v>1212797</v>
      </c>
      <c r="DR8" s="217"/>
      <c r="DS8" s="217"/>
      <c r="DT8" s="217"/>
      <c r="DU8" s="217"/>
      <c r="DV8" s="217"/>
      <c r="DW8" s="217"/>
      <c r="DX8" s="217"/>
      <c r="DY8" s="217"/>
      <c r="DZ8" s="217"/>
      <c r="EA8" s="217"/>
      <c r="EB8" s="217"/>
      <c r="EC8" s="326"/>
    </row>
    <row r="9" spans="2:143" ht="11.25" customHeight="1">
      <c r="B9" s="261" t="s">
        <v>326</v>
      </c>
      <c r="C9" s="1"/>
      <c r="D9" s="1"/>
      <c r="E9" s="1"/>
      <c r="F9" s="1"/>
      <c r="G9" s="1"/>
      <c r="H9" s="1"/>
      <c r="I9" s="1"/>
      <c r="J9" s="1"/>
      <c r="K9" s="1"/>
      <c r="L9" s="1"/>
      <c r="M9" s="1"/>
      <c r="N9" s="1"/>
      <c r="O9" s="1"/>
      <c r="P9" s="1"/>
      <c r="Q9" s="269"/>
      <c r="R9" s="274">
        <v>1495</v>
      </c>
      <c r="S9" s="217"/>
      <c r="T9" s="217"/>
      <c r="U9" s="217"/>
      <c r="V9" s="217"/>
      <c r="W9" s="217"/>
      <c r="X9" s="217"/>
      <c r="Y9" s="279"/>
      <c r="Z9" s="282">
        <v>0</v>
      </c>
      <c r="AA9" s="282"/>
      <c r="AB9" s="282"/>
      <c r="AC9" s="282"/>
      <c r="AD9" s="287">
        <v>1495</v>
      </c>
      <c r="AE9" s="287"/>
      <c r="AF9" s="287"/>
      <c r="AG9" s="287"/>
      <c r="AH9" s="287"/>
      <c r="AI9" s="287"/>
      <c r="AJ9" s="287"/>
      <c r="AK9" s="287"/>
      <c r="AL9" s="283">
        <v>0</v>
      </c>
      <c r="AM9" s="238"/>
      <c r="AN9" s="238"/>
      <c r="AO9" s="296"/>
      <c r="AP9" s="261" t="s">
        <v>328</v>
      </c>
      <c r="AQ9" s="1"/>
      <c r="AR9" s="1"/>
      <c r="AS9" s="1"/>
      <c r="AT9" s="1"/>
      <c r="AU9" s="1"/>
      <c r="AV9" s="1"/>
      <c r="AW9" s="1"/>
      <c r="AX9" s="1"/>
      <c r="AY9" s="1"/>
      <c r="AZ9" s="1"/>
      <c r="BA9" s="1"/>
      <c r="BB9" s="1"/>
      <c r="BC9" s="1"/>
      <c r="BD9" s="1"/>
      <c r="BE9" s="1"/>
      <c r="BF9" s="269"/>
      <c r="BG9" s="274">
        <v>213622</v>
      </c>
      <c r="BH9" s="217"/>
      <c r="BI9" s="217"/>
      <c r="BJ9" s="217"/>
      <c r="BK9" s="217"/>
      <c r="BL9" s="217"/>
      <c r="BM9" s="217"/>
      <c r="BN9" s="279"/>
      <c r="BO9" s="282">
        <v>26</v>
      </c>
      <c r="BP9" s="282"/>
      <c r="BQ9" s="282"/>
      <c r="BR9" s="282"/>
      <c r="BS9" s="287" t="s">
        <v>195</v>
      </c>
      <c r="BT9" s="287"/>
      <c r="BU9" s="287"/>
      <c r="BV9" s="287"/>
      <c r="BW9" s="287"/>
      <c r="BX9" s="287"/>
      <c r="BY9" s="287"/>
      <c r="BZ9" s="287"/>
      <c r="CA9" s="287"/>
      <c r="CB9" s="325"/>
      <c r="CD9" s="261" t="s">
        <v>330</v>
      </c>
      <c r="CE9" s="1"/>
      <c r="CF9" s="1"/>
      <c r="CG9" s="1"/>
      <c r="CH9" s="1"/>
      <c r="CI9" s="1"/>
      <c r="CJ9" s="1"/>
      <c r="CK9" s="1"/>
      <c r="CL9" s="1"/>
      <c r="CM9" s="1"/>
      <c r="CN9" s="1"/>
      <c r="CO9" s="1"/>
      <c r="CP9" s="1"/>
      <c r="CQ9" s="269"/>
      <c r="CR9" s="274">
        <v>485029</v>
      </c>
      <c r="CS9" s="217"/>
      <c r="CT9" s="217"/>
      <c r="CU9" s="217"/>
      <c r="CV9" s="217"/>
      <c r="CW9" s="217"/>
      <c r="CX9" s="217"/>
      <c r="CY9" s="279"/>
      <c r="CZ9" s="282">
        <v>6</v>
      </c>
      <c r="DA9" s="282"/>
      <c r="DB9" s="282"/>
      <c r="DC9" s="282"/>
      <c r="DD9" s="288" t="s">
        <v>195</v>
      </c>
      <c r="DE9" s="217"/>
      <c r="DF9" s="217"/>
      <c r="DG9" s="217"/>
      <c r="DH9" s="217"/>
      <c r="DI9" s="217"/>
      <c r="DJ9" s="217"/>
      <c r="DK9" s="217"/>
      <c r="DL9" s="217"/>
      <c r="DM9" s="217"/>
      <c r="DN9" s="217"/>
      <c r="DO9" s="217"/>
      <c r="DP9" s="279"/>
      <c r="DQ9" s="288">
        <v>389656</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187</v>
      </c>
      <c r="AQ10" s="1"/>
      <c r="AR10" s="1"/>
      <c r="AS10" s="1"/>
      <c r="AT10" s="1"/>
      <c r="AU10" s="1"/>
      <c r="AV10" s="1"/>
      <c r="AW10" s="1"/>
      <c r="AX10" s="1"/>
      <c r="AY10" s="1"/>
      <c r="AZ10" s="1"/>
      <c r="BA10" s="1"/>
      <c r="BB10" s="1"/>
      <c r="BC10" s="1"/>
      <c r="BD10" s="1"/>
      <c r="BE10" s="1"/>
      <c r="BF10" s="269"/>
      <c r="BG10" s="274">
        <v>17527</v>
      </c>
      <c r="BH10" s="217"/>
      <c r="BI10" s="217"/>
      <c r="BJ10" s="217"/>
      <c r="BK10" s="217"/>
      <c r="BL10" s="217"/>
      <c r="BM10" s="217"/>
      <c r="BN10" s="279"/>
      <c r="BO10" s="282">
        <v>2.1</v>
      </c>
      <c r="BP10" s="282"/>
      <c r="BQ10" s="282"/>
      <c r="BR10" s="282"/>
      <c r="BS10" s="287" t="s">
        <v>195</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195</v>
      </c>
      <c r="CS10" s="217"/>
      <c r="CT10" s="217"/>
      <c r="CU10" s="217"/>
      <c r="CV10" s="217"/>
      <c r="CW10" s="217"/>
      <c r="CX10" s="217"/>
      <c r="CY10" s="279"/>
      <c r="CZ10" s="282" t="s">
        <v>195</v>
      </c>
      <c r="DA10" s="282"/>
      <c r="DB10" s="282"/>
      <c r="DC10" s="282"/>
      <c r="DD10" s="288" t="s">
        <v>195</v>
      </c>
      <c r="DE10" s="217"/>
      <c r="DF10" s="217"/>
      <c r="DG10" s="217"/>
      <c r="DH10" s="217"/>
      <c r="DI10" s="217"/>
      <c r="DJ10" s="217"/>
      <c r="DK10" s="217"/>
      <c r="DL10" s="217"/>
      <c r="DM10" s="217"/>
      <c r="DN10" s="217"/>
      <c r="DO10" s="217"/>
      <c r="DP10" s="279"/>
      <c r="DQ10" s="288" t="s">
        <v>195</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190216</v>
      </c>
      <c r="S11" s="217"/>
      <c r="T11" s="217"/>
      <c r="U11" s="217"/>
      <c r="V11" s="217"/>
      <c r="W11" s="217"/>
      <c r="X11" s="217"/>
      <c r="Y11" s="279"/>
      <c r="Z11" s="283">
        <v>2.2000000000000002</v>
      </c>
      <c r="AA11" s="238"/>
      <c r="AB11" s="238"/>
      <c r="AC11" s="285"/>
      <c r="AD11" s="288">
        <v>190216</v>
      </c>
      <c r="AE11" s="217"/>
      <c r="AF11" s="217"/>
      <c r="AG11" s="217"/>
      <c r="AH11" s="217"/>
      <c r="AI11" s="217"/>
      <c r="AJ11" s="217"/>
      <c r="AK11" s="279"/>
      <c r="AL11" s="283">
        <v>5.7</v>
      </c>
      <c r="AM11" s="238"/>
      <c r="AN11" s="238"/>
      <c r="AO11" s="296"/>
      <c r="AP11" s="261" t="s">
        <v>332</v>
      </c>
      <c r="AQ11" s="1"/>
      <c r="AR11" s="1"/>
      <c r="AS11" s="1"/>
      <c r="AT11" s="1"/>
      <c r="AU11" s="1"/>
      <c r="AV11" s="1"/>
      <c r="AW11" s="1"/>
      <c r="AX11" s="1"/>
      <c r="AY11" s="1"/>
      <c r="AZ11" s="1"/>
      <c r="BA11" s="1"/>
      <c r="BB11" s="1"/>
      <c r="BC11" s="1"/>
      <c r="BD11" s="1"/>
      <c r="BE11" s="1"/>
      <c r="BF11" s="269"/>
      <c r="BG11" s="274">
        <v>10504</v>
      </c>
      <c r="BH11" s="217"/>
      <c r="BI11" s="217"/>
      <c r="BJ11" s="217"/>
      <c r="BK11" s="217"/>
      <c r="BL11" s="217"/>
      <c r="BM11" s="217"/>
      <c r="BN11" s="279"/>
      <c r="BO11" s="282">
        <v>1.3</v>
      </c>
      <c r="BP11" s="282"/>
      <c r="BQ11" s="282"/>
      <c r="BR11" s="282"/>
      <c r="BS11" s="287" t="s">
        <v>195</v>
      </c>
      <c r="BT11" s="287"/>
      <c r="BU11" s="287"/>
      <c r="BV11" s="287"/>
      <c r="BW11" s="287"/>
      <c r="BX11" s="287"/>
      <c r="BY11" s="287"/>
      <c r="BZ11" s="287"/>
      <c r="CA11" s="287"/>
      <c r="CB11" s="325"/>
      <c r="CD11" s="261" t="s">
        <v>335</v>
      </c>
      <c r="CE11" s="1"/>
      <c r="CF11" s="1"/>
      <c r="CG11" s="1"/>
      <c r="CH11" s="1"/>
      <c r="CI11" s="1"/>
      <c r="CJ11" s="1"/>
      <c r="CK11" s="1"/>
      <c r="CL11" s="1"/>
      <c r="CM11" s="1"/>
      <c r="CN11" s="1"/>
      <c r="CO11" s="1"/>
      <c r="CP11" s="1"/>
      <c r="CQ11" s="269"/>
      <c r="CR11" s="274">
        <v>317551</v>
      </c>
      <c r="CS11" s="217"/>
      <c r="CT11" s="217"/>
      <c r="CU11" s="217"/>
      <c r="CV11" s="217"/>
      <c r="CW11" s="217"/>
      <c r="CX11" s="217"/>
      <c r="CY11" s="279"/>
      <c r="CZ11" s="282">
        <v>3.9</v>
      </c>
      <c r="DA11" s="282"/>
      <c r="DB11" s="282"/>
      <c r="DC11" s="282"/>
      <c r="DD11" s="288">
        <v>107567</v>
      </c>
      <c r="DE11" s="217"/>
      <c r="DF11" s="217"/>
      <c r="DG11" s="217"/>
      <c r="DH11" s="217"/>
      <c r="DI11" s="217"/>
      <c r="DJ11" s="217"/>
      <c r="DK11" s="217"/>
      <c r="DL11" s="217"/>
      <c r="DM11" s="217"/>
      <c r="DN11" s="217"/>
      <c r="DO11" s="217"/>
      <c r="DP11" s="279"/>
      <c r="DQ11" s="288">
        <v>126275</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336</v>
      </c>
      <c r="AQ12" s="1"/>
      <c r="AR12" s="1"/>
      <c r="AS12" s="1"/>
      <c r="AT12" s="1"/>
      <c r="AU12" s="1"/>
      <c r="AV12" s="1"/>
      <c r="AW12" s="1"/>
      <c r="AX12" s="1"/>
      <c r="AY12" s="1"/>
      <c r="AZ12" s="1"/>
      <c r="BA12" s="1"/>
      <c r="BB12" s="1"/>
      <c r="BC12" s="1"/>
      <c r="BD12" s="1"/>
      <c r="BE12" s="1"/>
      <c r="BF12" s="269"/>
      <c r="BG12" s="274">
        <v>470765</v>
      </c>
      <c r="BH12" s="217"/>
      <c r="BI12" s="217"/>
      <c r="BJ12" s="217"/>
      <c r="BK12" s="217"/>
      <c r="BL12" s="217"/>
      <c r="BM12" s="217"/>
      <c r="BN12" s="279"/>
      <c r="BO12" s="282">
        <v>57.4</v>
      </c>
      <c r="BP12" s="282"/>
      <c r="BQ12" s="282"/>
      <c r="BR12" s="282"/>
      <c r="BS12" s="287" t="s">
        <v>195</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221046</v>
      </c>
      <c r="CS12" s="217"/>
      <c r="CT12" s="217"/>
      <c r="CU12" s="217"/>
      <c r="CV12" s="217"/>
      <c r="CW12" s="217"/>
      <c r="CX12" s="217"/>
      <c r="CY12" s="279"/>
      <c r="CZ12" s="282">
        <v>2.7</v>
      </c>
      <c r="DA12" s="282"/>
      <c r="DB12" s="282"/>
      <c r="DC12" s="282"/>
      <c r="DD12" s="288">
        <v>29518</v>
      </c>
      <c r="DE12" s="217"/>
      <c r="DF12" s="217"/>
      <c r="DG12" s="217"/>
      <c r="DH12" s="217"/>
      <c r="DI12" s="217"/>
      <c r="DJ12" s="217"/>
      <c r="DK12" s="217"/>
      <c r="DL12" s="217"/>
      <c r="DM12" s="217"/>
      <c r="DN12" s="217"/>
      <c r="DO12" s="217"/>
      <c r="DP12" s="279"/>
      <c r="DQ12" s="288">
        <v>25471</v>
      </c>
      <c r="DR12" s="217"/>
      <c r="DS12" s="217"/>
      <c r="DT12" s="217"/>
      <c r="DU12" s="217"/>
      <c r="DV12" s="217"/>
      <c r="DW12" s="217"/>
      <c r="DX12" s="217"/>
      <c r="DY12" s="217"/>
      <c r="DZ12" s="217"/>
      <c r="EA12" s="217"/>
      <c r="EB12" s="217"/>
      <c r="EC12" s="326"/>
    </row>
    <row r="13" spans="2:143" ht="11.25" customHeight="1">
      <c r="B13" s="261" t="s">
        <v>338</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339</v>
      </c>
      <c r="AQ13" s="1"/>
      <c r="AR13" s="1"/>
      <c r="AS13" s="1"/>
      <c r="AT13" s="1"/>
      <c r="AU13" s="1"/>
      <c r="AV13" s="1"/>
      <c r="AW13" s="1"/>
      <c r="AX13" s="1"/>
      <c r="AY13" s="1"/>
      <c r="AZ13" s="1"/>
      <c r="BA13" s="1"/>
      <c r="BB13" s="1"/>
      <c r="BC13" s="1"/>
      <c r="BD13" s="1"/>
      <c r="BE13" s="1"/>
      <c r="BF13" s="269"/>
      <c r="BG13" s="274">
        <v>470396</v>
      </c>
      <c r="BH13" s="217"/>
      <c r="BI13" s="217"/>
      <c r="BJ13" s="217"/>
      <c r="BK13" s="217"/>
      <c r="BL13" s="217"/>
      <c r="BM13" s="217"/>
      <c r="BN13" s="279"/>
      <c r="BO13" s="282">
        <v>57.3</v>
      </c>
      <c r="BP13" s="282"/>
      <c r="BQ13" s="282"/>
      <c r="BR13" s="282"/>
      <c r="BS13" s="287" t="s">
        <v>195</v>
      </c>
      <c r="BT13" s="287"/>
      <c r="BU13" s="287"/>
      <c r="BV13" s="287"/>
      <c r="BW13" s="287"/>
      <c r="BX13" s="287"/>
      <c r="BY13" s="287"/>
      <c r="BZ13" s="287"/>
      <c r="CA13" s="287"/>
      <c r="CB13" s="325"/>
      <c r="CD13" s="261" t="s">
        <v>341</v>
      </c>
      <c r="CE13" s="1"/>
      <c r="CF13" s="1"/>
      <c r="CG13" s="1"/>
      <c r="CH13" s="1"/>
      <c r="CI13" s="1"/>
      <c r="CJ13" s="1"/>
      <c r="CK13" s="1"/>
      <c r="CL13" s="1"/>
      <c r="CM13" s="1"/>
      <c r="CN13" s="1"/>
      <c r="CO13" s="1"/>
      <c r="CP13" s="1"/>
      <c r="CQ13" s="269"/>
      <c r="CR13" s="274">
        <v>258742</v>
      </c>
      <c r="CS13" s="217"/>
      <c r="CT13" s="217"/>
      <c r="CU13" s="217"/>
      <c r="CV13" s="217"/>
      <c r="CW13" s="217"/>
      <c r="CX13" s="217"/>
      <c r="CY13" s="279"/>
      <c r="CZ13" s="282">
        <v>3.2</v>
      </c>
      <c r="DA13" s="282"/>
      <c r="DB13" s="282"/>
      <c r="DC13" s="282"/>
      <c r="DD13" s="288">
        <v>141856</v>
      </c>
      <c r="DE13" s="217"/>
      <c r="DF13" s="217"/>
      <c r="DG13" s="217"/>
      <c r="DH13" s="217"/>
      <c r="DI13" s="217"/>
      <c r="DJ13" s="217"/>
      <c r="DK13" s="217"/>
      <c r="DL13" s="217"/>
      <c r="DM13" s="217"/>
      <c r="DN13" s="217"/>
      <c r="DO13" s="217"/>
      <c r="DP13" s="279"/>
      <c r="DQ13" s="288">
        <v>87449</v>
      </c>
      <c r="DR13" s="217"/>
      <c r="DS13" s="217"/>
      <c r="DT13" s="217"/>
      <c r="DU13" s="217"/>
      <c r="DV13" s="217"/>
      <c r="DW13" s="217"/>
      <c r="DX13" s="217"/>
      <c r="DY13" s="217"/>
      <c r="DZ13" s="217"/>
      <c r="EA13" s="217"/>
      <c r="EB13" s="217"/>
      <c r="EC13" s="326"/>
    </row>
    <row r="14" spans="2:143" ht="11.25" customHeight="1">
      <c r="B14" s="261" t="s">
        <v>342</v>
      </c>
      <c r="C14" s="1"/>
      <c r="D14" s="1"/>
      <c r="E14" s="1"/>
      <c r="F14" s="1"/>
      <c r="G14" s="1"/>
      <c r="H14" s="1"/>
      <c r="I14" s="1"/>
      <c r="J14" s="1"/>
      <c r="K14" s="1"/>
      <c r="L14" s="1"/>
      <c r="M14" s="1"/>
      <c r="N14" s="1"/>
      <c r="O14" s="1"/>
      <c r="P14" s="1"/>
      <c r="Q14" s="269"/>
      <c r="R14" s="274">
        <v>433</v>
      </c>
      <c r="S14" s="217"/>
      <c r="T14" s="217"/>
      <c r="U14" s="217"/>
      <c r="V14" s="217"/>
      <c r="W14" s="217"/>
      <c r="X14" s="217"/>
      <c r="Y14" s="279"/>
      <c r="Z14" s="282">
        <v>0</v>
      </c>
      <c r="AA14" s="282"/>
      <c r="AB14" s="282"/>
      <c r="AC14" s="282"/>
      <c r="AD14" s="287">
        <v>433</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42614</v>
      </c>
      <c r="BH14" s="217"/>
      <c r="BI14" s="217"/>
      <c r="BJ14" s="217"/>
      <c r="BK14" s="217"/>
      <c r="BL14" s="217"/>
      <c r="BM14" s="217"/>
      <c r="BN14" s="279"/>
      <c r="BO14" s="282">
        <v>5.2</v>
      </c>
      <c r="BP14" s="282"/>
      <c r="BQ14" s="282"/>
      <c r="BR14" s="282"/>
      <c r="BS14" s="287" t="s">
        <v>195</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208674</v>
      </c>
      <c r="CS14" s="217"/>
      <c r="CT14" s="217"/>
      <c r="CU14" s="217"/>
      <c r="CV14" s="217"/>
      <c r="CW14" s="217"/>
      <c r="CX14" s="217"/>
      <c r="CY14" s="279"/>
      <c r="CZ14" s="282">
        <v>2.6</v>
      </c>
      <c r="DA14" s="282"/>
      <c r="DB14" s="282"/>
      <c r="DC14" s="282"/>
      <c r="DD14" s="288" t="s">
        <v>195</v>
      </c>
      <c r="DE14" s="217"/>
      <c r="DF14" s="217"/>
      <c r="DG14" s="217"/>
      <c r="DH14" s="217"/>
      <c r="DI14" s="217"/>
      <c r="DJ14" s="217"/>
      <c r="DK14" s="217"/>
      <c r="DL14" s="217"/>
      <c r="DM14" s="217"/>
      <c r="DN14" s="217"/>
      <c r="DO14" s="217"/>
      <c r="DP14" s="279"/>
      <c r="DQ14" s="288">
        <v>208674</v>
      </c>
      <c r="DR14" s="217"/>
      <c r="DS14" s="217"/>
      <c r="DT14" s="217"/>
      <c r="DU14" s="217"/>
      <c r="DV14" s="217"/>
      <c r="DW14" s="217"/>
      <c r="DX14" s="217"/>
      <c r="DY14" s="217"/>
      <c r="DZ14" s="217"/>
      <c r="EA14" s="217"/>
      <c r="EB14" s="217"/>
      <c r="EC14" s="326"/>
    </row>
    <row r="15" spans="2:143" ht="11.25" customHeight="1">
      <c r="B15" s="261" t="s">
        <v>310</v>
      </c>
      <c r="C15" s="1"/>
      <c r="D15" s="1"/>
      <c r="E15" s="1"/>
      <c r="F15" s="1"/>
      <c r="G15" s="1"/>
      <c r="H15" s="1"/>
      <c r="I15" s="1"/>
      <c r="J15" s="1"/>
      <c r="K15" s="1"/>
      <c r="L15" s="1"/>
      <c r="M15" s="1"/>
      <c r="N15" s="1"/>
      <c r="O15" s="1"/>
      <c r="P15" s="1"/>
      <c r="Q15" s="269"/>
      <c r="R15" s="274" t="s">
        <v>195</v>
      </c>
      <c r="S15" s="217"/>
      <c r="T15" s="217"/>
      <c r="U15" s="217"/>
      <c r="V15" s="217"/>
      <c r="W15" s="217"/>
      <c r="X15" s="217"/>
      <c r="Y15" s="279"/>
      <c r="Z15" s="282" t="s">
        <v>195</v>
      </c>
      <c r="AA15" s="282"/>
      <c r="AB15" s="282"/>
      <c r="AC15" s="282"/>
      <c r="AD15" s="287" t="s">
        <v>195</v>
      </c>
      <c r="AE15" s="287"/>
      <c r="AF15" s="287"/>
      <c r="AG15" s="287"/>
      <c r="AH15" s="287"/>
      <c r="AI15" s="287"/>
      <c r="AJ15" s="287"/>
      <c r="AK15" s="287"/>
      <c r="AL15" s="283" t="s">
        <v>195</v>
      </c>
      <c r="AM15" s="238"/>
      <c r="AN15" s="238"/>
      <c r="AO15" s="296"/>
      <c r="AP15" s="261" t="s">
        <v>344</v>
      </c>
      <c r="AQ15" s="1"/>
      <c r="AR15" s="1"/>
      <c r="AS15" s="1"/>
      <c r="AT15" s="1"/>
      <c r="AU15" s="1"/>
      <c r="AV15" s="1"/>
      <c r="AW15" s="1"/>
      <c r="AX15" s="1"/>
      <c r="AY15" s="1"/>
      <c r="AZ15" s="1"/>
      <c r="BA15" s="1"/>
      <c r="BB15" s="1"/>
      <c r="BC15" s="1"/>
      <c r="BD15" s="1"/>
      <c r="BE15" s="1"/>
      <c r="BF15" s="269"/>
      <c r="BG15" s="274">
        <v>53156</v>
      </c>
      <c r="BH15" s="217"/>
      <c r="BI15" s="217"/>
      <c r="BJ15" s="217"/>
      <c r="BK15" s="217"/>
      <c r="BL15" s="217"/>
      <c r="BM15" s="217"/>
      <c r="BN15" s="279"/>
      <c r="BO15" s="282">
        <v>6.5</v>
      </c>
      <c r="BP15" s="282"/>
      <c r="BQ15" s="282"/>
      <c r="BR15" s="282"/>
      <c r="BS15" s="287" t="s">
        <v>195</v>
      </c>
      <c r="BT15" s="287"/>
      <c r="BU15" s="287"/>
      <c r="BV15" s="287"/>
      <c r="BW15" s="287"/>
      <c r="BX15" s="287"/>
      <c r="BY15" s="287"/>
      <c r="BZ15" s="287"/>
      <c r="CA15" s="287"/>
      <c r="CB15" s="325"/>
      <c r="CD15" s="261" t="s">
        <v>345</v>
      </c>
      <c r="CE15" s="1"/>
      <c r="CF15" s="1"/>
      <c r="CG15" s="1"/>
      <c r="CH15" s="1"/>
      <c r="CI15" s="1"/>
      <c r="CJ15" s="1"/>
      <c r="CK15" s="1"/>
      <c r="CL15" s="1"/>
      <c r="CM15" s="1"/>
      <c r="CN15" s="1"/>
      <c r="CO15" s="1"/>
      <c r="CP15" s="1"/>
      <c r="CQ15" s="269"/>
      <c r="CR15" s="274">
        <v>1152868</v>
      </c>
      <c r="CS15" s="217"/>
      <c r="CT15" s="217"/>
      <c r="CU15" s="217"/>
      <c r="CV15" s="217"/>
      <c r="CW15" s="217"/>
      <c r="CX15" s="217"/>
      <c r="CY15" s="279"/>
      <c r="CZ15" s="282">
        <v>14.3</v>
      </c>
      <c r="DA15" s="282"/>
      <c r="DB15" s="282"/>
      <c r="DC15" s="282"/>
      <c r="DD15" s="288">
        <v>483670</v>
      </c>
      <c r="DE15" s="217"/>
      <c r="DF15" s="217"/>
      <c r="DG15" s="217"/>
      <c r="DH15" s="217"/>
      <c r="DI15" s="217"/>
      <c r="DJ15" s="217"/>
      <c r="DK15" s="217"/>
      <c r="DL15" s="217"/>
      <c r="DM15" s="217"/>
      <c r="DN15" s="217"/>
      <c r="DO15" s="217"/>
      <c r="DP15" s="279"/>
      <c r="DQ15" s="288">
        <v>580284</v>
      </c>
      <c r="DR15" s="217"/>
      <c r="DS15" s="217"/>
      <c r="DT15" s="217"/>
      <c r="DU15" s="217"/>
      <c r="DV15" s="217"/>
      <c r="DW15" s="217"/>
      <c r="DX15" s="217"/>
      <c r="DY15" s="217"/>
      <c r="DZ15" s="217"/>
      <c r="EA15" s="217"/>
      <c r="EB15" s="217"/>
      <c r="EC15" s="326"/>
    </row>
    <row r="16" spans="2:143" ht="11.25" customHeight="1">
      <c r="B16" s="261" t="s">
        <v>346</v>
      </c>
      <c r="C16" s="1"/>
      <c r="D16" s="1"/>
      <c r="E16" s="1"/>
      <c r="F16" s="1"/>
      <c r="G16" s="1"/>
      <c r="H16" s="1"/>
      <c r="I16" s="1"/>
      <c r="J16" s="1"/>
      <c r="K16" s="1"/>
      <c r="L16" s="1"/>
      <c r="M16" s="1"/>
      <c r="N16" s="1"/>
      <c r="O16" s="1"/>
      <c r="P16" s="1"/>
      <c r="Q16" s="269"/>
      <c r="R16" s="274">
        <v>4948</v>
      </c>
      <c r="S16" s="217"/>
      <c r="T16" s="217"/>
      <c r="U16" s="217"/>
      <c r="V16" s="217"/>
      <c r="W16" s="217"/>
      <c r="X16" s="217"/>
      <c r="Y16" s="279"/>
      <c r="Z16" s="282">
        <v>0.1</v>
      </c>
      <c r="AA16" s="282"/>
      <c r="AB16" s="282"/>
      <c r="AC16" s="282"/>
      <c r="AD16" s="287">
        <v>4948</v>
      </c>
      <c r="AE16" s="287"/>
      <c r="AF16" s="287"/>
      <c r="AG16" s="287"/>
      <c r="AH16" s="287"/>
      <c r="AI16" s="287"/>
      <c r="AJ16" s="287"/>
      <c r="AK16" s="287"/>
      <c r="AL16" s="283">
        <v>0.1</v>
      </c>
      <c r="AM16" s="238"/>
      <c r="AN16" s="238"/>
      <c r="AO16" s="296"/>
      <c r="AP16" s="261" t="s">
        <v>347</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348</v>
      </c>
      <c r="CE16" s="1"/>
      <c r="CF16" s="1"/>
      <c r="CG16" s="1"/>
      <c r="CH16" s="1"/>
      <c r="CI16" s="1"/>
      <c r="CJ16" s="1"/>
      <c r="CK16" s="1"/>
      <c r="CL16" s="1"/>
      <c r="CM16" s="1"/>
      <c r="CN16" s="1"/>
      <c r="CO16" s="1"/>
      <c r="CP16" s="1"/>
      <c r="CQ16" s="269"/>
      <c r="CR16" s="274">
        <v>10956</v>
      </c>
      <c r="CS16" s="217"/>
      <c r="CT16" s="217"/>
      <c r="CU16" s="217"/>
      <c r="CV16" s="217"/>
      <c r="CW16" s="217"/>
      <c r="CX16" s="217"/>
      <c r="CY16" s="279"/>
      <c r="CZ16" s="282">
        <v>0.1</v>
      </c>
      <c r="DA16" s="282"/>
      <c r="DB16" s="282"/>
      <c r="DC16" s="282"/>
      <c r="DD16" s="288" t="s">
        <v>195</v>
      </c>
      <c r="DE16" s="217"/>
      <c r="DF16" s="217"/>
      <c r="DG16" s="217"/>
      <c r="DH16" s="217"/>
      <c r="DI16" s="217"/>
      <c r="DJ16" s="217"/>
      <c r="DK16" s="217"/>
      <c r="DL16" s="217"/>
      <c r="DM16" s="217"/>
      <c r="DN16" s="217"/>
      <c r="DO16" s="217"/>
      <c r="DP16" s="279"/>
      <c r="DQ16" s="288">
        <v>2117</v>
      </c>
      <c r="DR16" s="217"/>
      <c r="DS16" s="217"/>
      <c r="DT16" s="217"/>
      <c r="DU16" s="217"/>
      <c r="DV16" s="217"/>
      <c r="DW16" s="217"/>
      <c r="DX16" s="217"/>
      <c r="DY16" s="217"/>
      <c r="DZ16" s="217"/>
      <c r="EA16" s="217"/>
      <c r="EB16" s="217"/>
      <c r="EC16" s="326"/>
    </row>
    <row r="17" spans="2:133" ht="11.25" customHeight="1">
      <c r="B17" s="261" t="s">
        <v>349</v>
      </c>
      <c r="C17" s="1"/>
      <c r="D17" s="1"/>
      <c r="E17" s="1"/>
      <c r="F17" s="1"/>
      <c r="G17" s="1"/>
      <c r="H17" s="1"/>
      <c r="I17" s="1"/>
      <c r="J17" s="1"/>
      <c r="K17" s="1"/>
      <c r="L17" s="1"/>
      <c r="M17" s="1"/>
      <c r="N17" s="1"/>
      <c r="O17" s="1"/>
      <c r="P17" s="1"/>
      <c r="Q17" s="269"/>
      <c r="R17" s="274">
        <v>10434</v>
      </c>
      <c r="S17" s="217"/>
      <c r="T17" s="217"/>
      <c r="U17" s="217"/>
      <c r="V17" s="217"/>
      <c r="W17" s="217"/>
      <c r="X17" s="217"/>
      <c r="Y17" s="279"/>
      <c r="Z17" s="282">
        <v>0.1</v>
      </c>
      <c r="AA17" s="282"/>
      <c r="AB17" s="282"/>
      <c r="AC17" s="282"/>
      <c r="AD17" s="287">
        <v>10434</v>
      </c>
      <c r="AE17" s="287"/>
      <c r="AF17" s="287"/>
      <c r="AG17" s="287"/>
      <c r="AH17" s="287"/>
      <c r="AI17" s="287"/>
      <c r="AJ17" s="287"/>
      <c r="AK17" s="287"/>
      <c r="AL17" s="283">
        <v>0.3</v>
      </c>
      <c r="AM17" s="238"/>
      <c r="AN17" s="238"/>
      <c r="AO17" s="296"/>
      <c r="AP17" s="261" t="s">
        <v>350</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352</v>
      </c>
      <c r="CE17" s="1"/>
      <c r="CF17" s="1"/>
      <c r="CG17" s="1"/>
      <c r="CH17" s="1"/>
      <c r="CI17" s="1"/>
      <c r="CJ17" s="1"/>
      <c r="CK17" s="1"/>
      <c r="CL17" s="1"/>
      <c r="CM17" s="1"/>
      <c r="CN17" s="1"/>
      <c r="CO17" s="1"/>
      <c r="CP17" s="1"/>
      <c r="CQ17" s="269"/>
      <c r="CR17" s="274">
        <v>377455</v>
      </c>
      <c r="CS17" s="217"/>
      <c r="CT17" s="217"/>
      <c r="CU17" s="217"/>
      <c r="CV17" s="217"/>
      <c r="CW17" s="217"/>
      <c r="CX17" s="217"/>
      <c r="CY17" s="279"/>
      <c r="CZ17" s="282">
        <v>4.7</v>
      </c>
      <c r="DA17" s="282"/>
      <c r="DB17" s="282"/>
      <c r="DC17" s="282"/>
      <c r="DD17" s="288" t="s">
        <v>195</v>
      </c>
      <c r="DE17" s="217"/>
      <c r="DF17" s="217"/>
      <c r="DG17" s="217"/>
      <c r="DH17" s="217"/>
      <c r="DI17" s="217"/>
      <c r="DJ17" s="217"/>
      <c r="DK17" s="217"/>
      <c r="DL17" s="217"/>
      <c r="DM17" s="217"/>
      <c r="DN17" s="217"/>
      <c r="DO17" s="217"/>
      <c r="DP17" s="279"/>
      <c r="DQ17" s="288">
        <v>364232</v>
      </c>
      <c r="DR17" s="217"/>
      <c r="DS17" s="217"/>
      <c r="DT17" s="217"/>
      <c r="DU17" s="217"/>
      <c r="DV17" s="217"/>
      <c r="DW17" s="217"/>
      <c r="DX17" s="217"/>
      <c r="DY17" s="217"/>
      <c r="DZ17" s="217"/>
      <c r="EA17" s="217"/>
      <c r="EB17" s="217"/>
      <c r="EC17" s="326"/>
    </row>
    <row r="18" spans="2:133" ht="11.25" customHeight="1">
      <c r="B18" s="261" t="s">
        <v>353</v>
      </c>
      <c r="C18" s="1"/>
      <c r="D18" s="1"/>
      <c r="E18" s="1"/>
      <c r="F18" s="1"/>
      <c r="G18" s="1"/>
      <c r="H18" s="1"/>
      <c r="I18" s="1"/>
      <c r="J18" s="1"/>
      <c r="K18" s="1"/>
      <c r="L18" s="1"/>
      <c r="M18" s="1"/>
      <c r="N18" s="1"/>
      <c r="O18" s="1"/>
      <c r="P18" s="1"/>
      <c r="Q18" s="269"/>
      <c r="R18" s="274">
        <v>5825</v>
      </c>
      <c r="S18" s="217"/>
      <c r="T18" s="217"/>
      <c r="U18" s="217"/>
      <c r="V18" s="217"/>
      <c r="W18" s="217"/>
      <c r="X18" s="217"/>
      <c r="Y18" s="279"/>
      <c r="Z18" s="282">
        <v>0.1</v>
      </c>
      <c r="AA18" s="282"/>
      <c r="AB18" s="282"/>
      <c r="AC18" s="282"/>
      <c r="AD18" s="287">
        <v>5825</v>
      </c>
      <c r="AE18" s="287"/>
      <c r="AF18" s="287"/>
      <c r="AG18" s="287"/>
      <c r="AH18" s="287"/>
      <c r="AI18" s="287"/>
      <c r="AJ18" s="287"/>
      <c r="AK18" s="287"/>
      <c r="AL18" s="283">
        <v>0.2</v>
      </c>
      <c r="AM18" s="238"/>
      <c r="AN18" s="238"/>
      <c r="AO18" s="296"/>
      <c r="AP18" s="261" t="s">
        <v>102</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354</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355</v>
      </c>
      <c r="C19" s="1"/>
      <c r="D19" s="1"/>
      <c r="E19" s="1"/>
      <c r="F19" s="1"/>
      <c r="G19" s="1"/>
      <c r="H19" s="1"/>
      <c r="I19" s="1"/>
      <c r="J19" s="1"/>
      <c r="K19" s="1"/>
      <c r="L19" s="1"/>
      <c r="M19" s="1"/>
      <c r="N19" s="1"/>
      <c r="O19" s="1"/>
      <c r="P19" s="1"/>
      <c r="Q19" s="269"/>
      <c r="R19" s="274">
        <v>5758</v>
      </c>
      <c r="S19" s="217"/>
      <c r="T19" s="217"/>
      <c r="U19" s="217"/>
      <c r="V19" s="217"/>
      <c r="W19" s="217"/>
      <c r="X19" s="217"/>
      <c r="Y19" s="279"/>
      <c r="Z19" s="282">
        <v>0.1</v>
      </c>
      <c r="AA19" s="282"/>
      <c r="AB19" s="282"/>
      <c r="AC19" s="282"/>
      <c r="AD19" s="287">
        <v>5758</v>
      </c>
      <c r="AE19" s="287"/>
      <c r="AF19" s="287"/>
      <c r="AG19" s="287"/>
      <c r="AH19" s="287"/>
      <c r="AI19" s="287"/>
      <c r="AJ19" s="287"/>
      <c r="AK19" s="287"/>
      <c r="AL19" s="283">
        <v>0.2</v>
      </c>
      <c r="AM19" s="238"/>
      <c r="AN19" s="238"/>
      <c r="AO19" s="296"/>
      <c r="AP19" s="261" t="s">
        <v>247</v>
      </c>
      <c r="AQ19" s="1"/>
      <c r="AR19" s="1"/>
      <c r="AS19" s="1"/>
      <c r="AT19" s="1"/>
      <c r="AU19" s="1"/>
      <c r="AV19" s="1"/>
      <c r="AW19" s="1"/>
      <c r="AX19" s="1"/>
      <c r="AY19" s="1"/>
      <c r="AZ19" s="1"/>
      <c r="BA19" s="1"/>
      <c r="BB19" s="1"/>
      <c r="BC19" s="1"/>
      <c r="BD19" s="1"/>
      <c r="BE19" s="1"/>
      <c r="BF19" s="269"/>
      <c r="BG19" s="274" t="s">
        <v>195</v>
      </c>
      <c r="BH19" s="217"/>
      <c r="BI19" s="217"/>
      <c r="BJ19" s="217"/>
      <c r="BK19" s="217"/>
      <c r="BL19" s="217"/>
      <c r="BM19" s="217"/>
      <c r="BN19" s="279"/>
      <c r="BO19" s="282" t="s">
        <v>195</v>
      </c>
      <c r="BP19" s="282"/>
      <c r="BQ19" s="282"/>
      <c r="BR19" s="282"/>
      <c r="BS19" s="287" t="s">
        <v>195</v>
      </c>
      <c r="BT19" s="287"/>
      <c r="BU19" s="287"/>
      <c r="BV19" s="287"/>
      <c r="BW19" s="287"/>
      <c r="BX19" s="287"/>
      <c r="BY19" s="287"/>
      <c r="BZ19" s="287"/>
      <c r="CA19" s="287"/>
      <c r="CB19" s="325"/>
      <c r="CD19" s="261" t="s">
        <v>357</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358</v>
      </c>
      <c r="C20" s="266"/>
      <c r="D20" s="266"/>
      <c r="E20" s="266"/>
      <c r="F20" s="266"/>
      <c r="G20" s="266"/>
      <c r="H20" s="266"/>
      <c r="I20" s="266"/>
      <c r="J20" s="266"/>
      <c r="K20" s="266"/>
      <c r="L20" s="266"/>
      <c r="M20" s="266"/>
      <c r="N20" s="266"/>
      <c r="O20" s="266"/>
      <c r="P20" s="266"/>
      <c r="Q20" s="270"/>
      <c r="R20" s="274">
        <v>67</v>
      </c>
      <c r="S20" s="217"/>
      <c r="T20" s="217"/>
      <c r="U20" s="217"/>
      <c r="V20" s="217"/>
      <c r="W20" s="217"/>
      <c r="X20" s="217"/>
      <c r="Y20" s="279"/>
      <c r="Z20" s="282">
        <v>0</v>
      </c>
      <c r="AA20" s="282"/>
      <c r="AB20" s="282"/>
      <c r="AC20" s="282"/>
      <c r="AD20" s="287">
        <v>67</v>
      </c>
      <c r="AE20" s="287"/>
      <c r="AF20" s="287"/>
      <c r="AG20" s="287"/>
      <c r="AH20" s="287"/>
      <c r="AI20" s="287"/>
      <c r="AJ20" s="287"/>
      <c r="AK20" s="287"/>
      <c r="AL20" s="283">
        <v>0</v>
      </c>
      <c r="AM20" s="238"/>
      <c r="AN20" s="238"/>
      <c r="AO20" s="296"/>
      <c r="AP20" s="261" t="s">
        <v>359</v>
      </c>
      <c r="AQ20" s="1"/>
      <c r="AR20" s="1"/>
      <c r="AS20" s="1"/>
      <c r="AT20" s="1"/>
      <c r="AU20" s="1"/>
      <c r="AV20" s="1"/>
      <c r="AW20" s="1"/>
      <c r="AX20" s="1"/>
      <c r="AY20" s="1"/>
      <c r="AZ20" s="1"/>
      <c r="BA20" s="1"/>
      <c r="BB20" s="1"/>
      <c r="BC20" s="1"/>
      <c r="BD20" s="1"/>
      <c r="BE20" s="1"/>
      <c r="BF20" s="269"/>
      <c r="BG20" s="274" t="s">
        <v>195</v>
      </c>
      <c r="BH20" s="217"/>
      <c r="BI20" s="217"/>
      <c r="BJ20" s="217"/>
      <c r="BK20" s="217"/>
      <c r="BL20" s="217"/>
      <c r="BM20" s="217"/>
      <c r="BN20" s="279"/>
      <c r="BO20" s="282" t="s">
        <v>195</v>
      </c>
      <c r="BP20" s="282"/>
      <c r="BQ20" s="282"/>
      <c r="BR20" s="282"/>
      <c r="BS20" s="287" t="s">
        <v>195</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8084645</v>
      </c>
      <c r="CS20" s="217"/>
      <c r="CT20" s="217"/>
      <c r="CU20" s="217"/>
      <c r="CV20" s="217"/>
      <c r="CW20" s="217"/>
      <c r="CX20" s="217"/>
      <c r="CY20" s="279"/>
      <c r="CZ20" s="282">
        <v>100</v>
      </c>
      <c r="DA20" s="282"/>
      <c r="DB20" s="282"/>
      <c r="DC20" s="282"/>
      <c r="DD20" s="288">
        <v>943739</v>
      </c>
      <c r="DE20" s="217"/>
      <c r="DF20" s="217"/>
      <c r="DG20" s="217"/>
      <c r="DH20" s="217"/>
      <c r="DI20" s="217"/>
      <c r="DJ20" s="217"/>
      <c r="DK20" s="217"/>
      <c r="DL20" s="217"/>
      <c r="DM20" s="217"/>
      <c r="DN20" s="217"/>
      <c r="DO20" s="217"/>
      <c r="DP20" s="279"/>
      <c r="DQ20" s="288">
        <v>4658877</v>
      </c>
      <c r="DR20" s="217"/>
      <c r="DS20" s="217"/>
      <c r="DT20" s="217"/>
      <c r="DU20" s="217"/>
      <c r="DV20" s="217"/>
      <c r="DW20" s="217"/>
      <c r="DX20" s="217"/>
      <c r="DY20" s="217"/>
      <c r="DZ20" s="217"/>
      <c r="EA20" s="217"/>
      <c r="EB20" s="217"/>
      <c r="EC20" s="326"/>
    </row>
    <row r="21" spans="2:133" ht="11.25" customHeight="1">
      <c r="B21" s="261" t="s">
        <v>333</v>
      </c>
      <c r="C21" s="1"/>
      <c r="D21" s="1"/>
      <c r="E21" s="1"/>
      <c r="F21" s="1"/>
      <c r="G21" s="1"/>
      <c r="H21" s="1"/>
      <c r="I21" s="1"/>
      <c r="J21" s="1"/>
      <c r="K21" s="1"/>
      <c r="L21" s="1"/>
      <c r="M21" s="1"/>
      <c r="N21" s="1"/>
      <c r="O21" s="1"/>
      <c r="P21" s="1"/>
      <c r="Q21" s="269"/>
      <c r="R21" s="274">
        <v>2496295</v>
      </c>
      <c r="S21" s="217"/>
      <c r="T21" s="217"/>
      <c r="U21" s="217"/>
      <c r="V21" s="217"/>
      <c r="W21" s="217"/>
      <c r="X21" s="217"/>
      <c r="Y21" s="279"/>
      <c r="Z21" s="282">
        <v>28.3</v>
      </c>
      <c r="AA21" s="282"/>
      <c r="AB21" s="282"/>
      <c r="AC21" s="282"/>
      <c r="AD21" s="287">
        <v>2276233</v>
      </c>
      <c r="AE21" s="287"/>
      <c r="AF21" s="287"/>
      <c r="AG21" s="287"/>
      <c r="AH21" s="287"/>
      <c r="AI21" s="287"/>
      <c r="AJ21" s="287"/>
      <c r="AK21" s="287"/>
      <c r="AL21" s="283">
        <v>67.8</v>
      </c>
      <c r="AM21" s="238"/>
      <c r="AN21" s="238"/>
      <c r="AO21" s="296"/>
      <c r="AP21" s="261" t="s">
        <v>361</v>
      </c>
      <c r="AQ21" s="300"/>
      <c r="AR21" s="300"/>
      <c r="AS21" s="300"/>
      <c r="AT21" s="300"/>
      <c r="AU21" s="300"/>
      <c r="AV21" s="300"/>
      <c r="AW21" s="300"/>
      <c r="AX21" s="300"/>
      <c r="AY21" s="300"/>
      <c r="AZ21" s="300"/>
      <c r="BA21" s="300"/>
      <c r="BB21" s="300"/>
      <c r="BC21" s="300"/>
      <c r="BD21" s="300"/>
      <c r="BE21" s="300"/>
      <c r="BF21" s="314"/>
      <c r="BG21" s="274" t="s">
        <v>195</v>
      </c>
      <c r="BH21" s="217"/>
      <c r="BI21" s="217"/>
      <c r="BJ21" s="217"/>
      <c r="BK21" s="217"/>
      <c r="BL21" s="217"/>
      <c r="BM21" s="217"/>
      <c r="BN21" s="279"/>
      <c r="BO21" s="282" t="s">
        <v>195</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286</v>
      </c>
      <c r="C22" s="1"/>
      <c r="D22" s="1"/>
      <c r="E22" s="1"/>
      <c r="F22" s="1"/>
      <c r="G22" s="1"/>
      <c r="H22" s="1"/>
      <c r="I22" s="1"/>
      <c r="J22" s="1"/>
      <c r="K22" s="1"/>
      <c r="L22" s="1"/>
      <c r="M22" s="1"/>
      <c r="N22" s="1"/>
      <c r="O22" s="1"/>
      <c r="P22" s="1"/>
      <c r="Q22" s="269"/>
      <c r="R22" s="274">
        <v>2276233</v>
      </c>
      <c r="S22" s="217"/>
      <c r="T22" s="217"/>
      <c r="U22" s="217"/>
      <c r="V22" s="217"/>
      <c r="W22" s="217"/>
      <c r="X22" s="217"/>
      <c r="Y22" s="279"/>
      <c r="Z22" s="282">
        <v>25.8</v>
      </c>
      <c r="AA22" s="282"/>
      <c r="AB22" s="282"/>
      <c r="AC22" s="282"/>
      <c r="AD22" s="287">
        <v>2276233</v>
      </c>
      <c r="AE22" s="287"/>
      <c r="AF22" s="287"/>
      <c r="AG22" s="287"/>
      <c r="AH22" s="287"/>
      <c r="AI22" s="287"/>
      <c r="AJ22" s="287"/>
      <c r="AK22" s="287"/>
      <c r="AL22" s="283">
        <v>67.8</v>
      </c>
      <c r="AM22" s="238"/>
      <c r="AN22" s="238"/>
      <c r="AO22" s="296"/>
      <c r="AP22" s="261" t="s">
        <v>362</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364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284</v>
      </c>
      <c r="C23" s="1"/>
      <c r="D23" s="1"/>
      <c r="E23" s="1"/>
      <c r="F23" s="1"/>
      <c r="G23" s="1"/>
      <c r="H23" s="1"/>
      <c r="I23" s="1"/>
      <c r="J23" s="1"/>
      <c r="K23" s="1"/>
      <c r="L23" s="1"/>
      <c r="M23" s="1"/>
      <c r="N23" s="1"/>
      <c r="O23" s="1"/>
      <c r="P23" s="1"/>
      <c r="Q23" s="269"/>
      <c r="R23" s="274">
        <v>220062</v>
      </c>
      <c r="S23" s="217"/>
      <c r="T23" s="217"/>
      <c r="U23" s="217"/>
      <c r="V23" s="217"/>
      <c r="W23" s="217"/>
      <c r="X23" s="217"/>
      <c r="Y23" s="279"/>
      <c r="Z23" s="282">
        <v>2.5</v>
      </c>
      <c r="AA23" s="282"/>
      <c r="AB23" s="282"/>
      <c r="AC23" s="282"/>
      <c r="AD23" s="287" t="s">
        <v>195</v>
      </c>
      <c r="AE23" s="287"/>
      <c r="AF23" s="287"/>
      <c r="AG23" s="287"/>
      <c r="AH23" s="287"/>
      <c r="AI23" s="287"/>
      <c r="AJ23" s="287"/>
      <c r="AK23" s="287"/>
      <c r="AL23" s="283" t="s">
        <v>195</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305</v>
      </c>
      <c r="CE23" s="139"/>
      <c r="CF23" s="139"/>
      <c r="CG23" s="139"/>
      <c r="CH23" s="139"/>
      <c r="CI23" s="139"/>
      <c r="CJ23" s="139"/>
      <c r="CK23" s="139"/>
      <c r="CL23" s="139"/>
      <c r="CM23" s="139"/>
      <c r="CN23" s="139"/>
      <c r="CO23" s="139"/>
      <c r="CP23" s="139"/>
      <c r="CQ23" s="144"/>
      <c r="CR23" s="182" t="s">
        <v>366</v>
      </c>
      <c r="CS23" s="139"/>
      <c r="CT23" s="139"/>
      <c r="CU23" s="139"/>
      <c r="CV23" s="139"/>
      <c r="CW23" s="139"/>
      <c r="CX23" s="139"/>
      <c r="CY23" s="144"/>
      <c r="CZ23" s="182" t="s">
        <v>369</v>
      </c>
      <c r="DA23" s="139"/>
      <c r="DB23" s="139"/>
      <c r="DC23" s="144"/>
      <c r="DD23" s="182" t="s">
        <v>290</v>
      </c>
      <c r="DE23" s="139"/>
      <c r="DF23" s="139"/>
      <c r="DG23" s="139"/>
      <c r="DH23" s="139"/>
      <c r="DI23" s="139"/>
      <c r="DJ23" s="139"/>
      <c r="DK23" s="144"/>
      <c r="DL23" s="345" t="s">
        <v>372</v>
      </c>
      <c r="DM23" s="348"/>
      <c r="DN23" s="348"/>
      <c r="DO23" s="348"/>
      <c r="DP23" s="348"/>
      <c r="DQ23" s="348"/>
      <c r="DR23" s="348"/>
      <c r="DS23" s="348"/>
      <c r="DT23" s="348"/>
      <c r="DU23" s="348"/>
      <c r="DV23" s="352"/>
      <c r="DW23" s="182" t="s">
        <v>373</v>
      </c>
      <c r="DX23" s="139"/>
      <c r="DY23" s="139"/>
      <c r="DZ23" s="139"/>
      <c r="EA23" s="139"/>
      <c r="EB23" s="139"/>
      <c r="EC23" s="144"/>
    </row>
    <row r="24" spans="2:133" ht="11.25" customHeight="1">
      <c r="B24" s="261" t="s">
        <v>374</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375</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376</v>
      </c>
      <c r="CE24" s="265"/>
      <c r="CF24" s="265"/>
      <c r="CG24" s="265"/>
      <c r="CH24" s="265"/>
      <c r="CI24" s="265"/>
      <c r="CJ24" s="265"/>
      <c r="CK24" s="265"/>
      <c r="CL24" s="265"/>
      <c r="CM24" s="265"/>
      <c r="CN24" s="265"/>
      <c r="CO24" s="265"/>
      <c r="CP24" s="265"/>
      <c r="CQ24" s="268"/>
      <c r="CR24" s="273">
        <v>2473180</v>
      </c>
      <c r="CS24" s="276"/>
      <c r="CT24" s="276"/>
      <c r="CU24" s="276"/>
      <c r="CV24" s="276"/>
      <c r="CW24" s="276"/>
      <c r="CX24" s="276"/>
      <c r="CY24" s="278"/>
      <c r="CZ24" s="291">
        <v>30.6</v>
      </c>
      <c r="DA24" s="293"/>
      <c r="DB24" s="293"/>
      <c r="DC24" s="337"/>
      <c r="DD24" s="341">
        <v>1668967</v>
      </c>
      <c r="DE24" s="276"/>
      <c r="DF24" s="276"/>
      <c r="DG24" s="276"/>
      <c r="DH24" s="276"/>
      <c r="DI24" s="276"/>
      <c r="DJ24" s="276"/>
      <c r="DK24" s="278"/>
      <c r="DL24" s="341">
        <v>1599860</v>
      </c>
      <c r="DM24" s="276"/>
      <c r="DN24" s="276"/>
      <c r="DO24" s="276"/>
      <c r="DP24" s="276"/>
      <c r="DQ24" s="276"/>
      <c r="DR24" s="276"/>
      <c r="DS24" s="276"/>
      <c r="DT24" s="276"/>
      <c r="DU24" s="276"/>
      <c r="DV24" s="278"/>
      <c r="DW24" s="291">
        <v>47.4</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3579111</v>
      </c>
      <c r="S25" s="217"/>
      <c r="T25" s="217"/>
      <c r="U25" s="217"/>
      <c r="V25" s="217"/>
      <c r="W25" s="217"/>
      <c r="X25" s="217"/>
      <c r="Y25" s="279"/>
      <c r="Z25" s="282">
        <v>40.6</v>
      </c>
      <c r="AA25" s="282"/>
      <c r="AB25" s="282"/>
      <c r="AC25" s="282"/>
      <c r="AD25" s="287">
        <v>3358680</v>
      </c>
      <c r="AE25" s="287"/>
      <c r="AF25" s="287"/>
      <c r="AG25" s="287"/>
      <c r="AH25" s="287"/>
      <c r="AI25" s="287"/>
      <c r="AJ25" s="287"/>
      <c r="AK25" s="287"/>
      <c r="AL25" s="283">
        <v>100</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1293740</v>
      </c>
      <c r="CS25" s="313"/>
      <c r="CT25" s="313"/>
      <c r="CU25" s="313"/>
      <c r="CV25" s="313"/>
      <c r="CW25" s="313"/>
      <c r="CX25" s="313"/>
      <c r="CY25" s="332"/>
      <c r="CZ25" s="283">
        <v>16</v>
      </c>
      <c r="DA25" s="335"/>
      <c r="DB25" s="335"/>
      <c r="DC25" s="338"/>
      <c r="DD25" s="288">
        <v>1104677</v>
      </c>
      <c r="DE25" s="313"/>
      <c r="DF25" s="313"/>
      <c r="DG25" s="313"/>
      <c r="DH25" s="313"/>
      <c r="DI25" s="313"/>
      <c r="DJ25" s="313"/>
      <c r="DK25" s="332"/>
      <c r="DL25" s="288">
        <v>1064866</v>
      </c>
      <c r="DM25" s="313"/>
      <c r="DN25" s="313"/>
      <c r="DO25" s="313"/>
      <c r="DP25" s="313"/>
      <c r="DQ25" s="313"/>
      <c r="DR25" s="313"/>
      <c r="DS25" s="313"/>
      <c r="DT25" s="313"/>
      <c r="DU25" s="313"/>
      <c r="DV25" s="332"/>
      <c r="DW25" s="283">
        <v>31.6</v>
      </c>
      <c r="DX25" s="335"/>
      <c r="DY25" s="335"/>
      <c r="DZ25" s="335"/>
      <c r="EA25" s="335"/>
      <c r="EB25" s="335"/>
      <c r="EC25" s="360"/>
    </row>
    <row r="26" spans="2:133" ht="11.25" customHeight="1">
      <c r="B26" s="261" t="s">
        <v>379</v>
      </c>
      <c r="C26" s="1"/>
      <c r="D26" s="1"/>
      <c r="E26" s="1"/>
      <c r="F26" s="1"/>
      <c r="G26" s="1"/>
      <c r="H26" s="1"/>
      <c r="I26" s="1"/>
      <c r="J26" s="1"/>
      <c r="K26" s="1"/>
      <c r="L26" s="1"/>
      <c r="M26" s="1"/>
      <c r="N26" s="1"/>
      <c r="O26" s="1"/>
      <c r="P26" s="1"/>
      <c r="Q26" s="269"/>
      <c r="R26" s="274">
        <v>802</v>
      </c>
      <c r="S26" s="217"/>
      <c r="T26" s="217"/>
      <c r="U26" s="217"/>
      <c r="V26" s="217"/>
      <c r="W26" s="217"/>
      <c r="X26" s="217"/>
      <c r="Y26" s="279"/>
      <c r="Z26" s="282">
        <v>0</v>
      </c>
      <c r="AA26" s="282"/>
      <c r="AB26" s="282"/>
      <c r="AC26" s="282"/>
      <c r="AD26" s="287">
        <v>802</v>
      </c>
      <c r="AE26" s="287"/>
      <c r="AF26" s="287"/>
      <c r="AG26" s="287"/>
      <c r="AH26" s="287"/>
      <c r="AI26" s="287"/>
      <c r="AJ26" s="287"/>
      <c r="AK26" s="287"/>
      <c r="AL26" s="283">
        <v>0</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651017</v>
      </c>
      <c r="CS26" s="217"/>
      <c r="CT26" s="217"/>
      <c r="CU26" s="217"/>
      <c r="CV26" s="217"/>
      <c r="CW26" s="217"/>
      <c r="CX26" s="217"/>
      <c r="CY26" s="279"/>
      <c r="CZ26" s="283">
        <v>8.1</v>
      </c>
      <c r="DA26" s="335"/>
      <c r="DB26" s="335"/>
      <c r="DC26" s="338"/>
      <c r="DD26" s="288">
        <v>623653</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7829</v>
      </c>
      <c r="S27" s="217"/>
      <c r="T27" s="217"/>
      <c r="U27" s="217"/>
      <c r="V27" s="217"/>
      <c r="W27" s="217"/>
      <c r="X27" s="217"/>
      <c r="Y27" s="279"/>
      <c r="Z27" s="282">
        <v>0.1</v>
      </c>
      <c r="AA27" s="282"/>
      <c r="AB27" s="282"/>
      <c r="AC27" s="282"/>
      <c r="AD27" s="287" t="s">
        <v>195</v>
      </c>
      <c r="AE27" s="287"/>
      <c r="AF27" s="287"/>
      <c r="AG27" s="287"/>
      <c r="AH27" s="287"/>
      <c r="AI27" s="287"/>
      <c r="AJ27" s="287"/>
      <c r="AK27" s="287"/>
      <c r="AL27" s="283" t="s">
        <v>195</v>
      </c>
      <c r="AM27" s="238"/>
      <c r="AN27" s="238"/>
      <c r="AO27" s="296"/>
      <c r="AP27" s="261" t="s">
        <v>384</v>
      </c>
      <c r="AQ27" s="1"/>
      <c r="AR27" s="1"/>
      <c r="AS27" s="1"/>
      <c r="AT27" s="1"/>
      <c r="AU27" s="1"/>
      <c r="AV27" s="1"/>
      <c r="AW27" s="1"/>
      <c r="AX27" s="1"/>
      <c r="AY27" s="1"/>
      <c r="AZ27" s="1"/>
      <c r="BA27" s="1"/>
      <c r="BB27" s="1"/>
      <c r="BC27" s="1"/>
      <c r="BD27" s="1"/>
      <c r="BE27" s="1"/>
      <c r="BF27" s="269"/>
      <c r="BG27" s="274">
        <v>820477</v>
      </c>
      <c r="BH27" s="217"/>
      <c r="BI27" s="217"/>
      <c r="BJ27" s="217"/>
      <c r="BK27" s="217"/>
      <c r="BL27" s="217"/>
      <c r="BM27" s="217"/>
      <c r="BN27" s="279"/>
      <c r="BO27" s="282">
        <v>100</v>
      </c>
      <c r="BP27" s="282"/>
      <c r="BQ27" s="282"/>
      <c r="BR27" s="282"/>
      <c r="BS27" s="287" t="s">
        <v>195</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801985</v>
      </c>
      <c r="CS27" s="313"/>
      <c r="CT27" s="313"/>
      <c r="CU27" s="313"/>
      <c r="CV27" s="313"/>
      <c r="CW27" s="313"/>
      <c r="CX27" s="313"/>
      <c r="CY27" s="332"/>
      <c r="CZ27" s="283">
        <v>9.9</v>
      </c>
      <c r="DA27" s="335"/>
      <c r="DB27" s="335"/>
      <c r="DC27" s="338"/>
      <c r="DD27" s="288">
        <v>200058</v>
      </c>
      <c r="DE27" s="313"/>
      <c r="DF27" s="313"/>
      <c r="DG27" s="313"/>
      <c r="DH27" s="313"/>
      <c r="DI27" s="313"/>
      <c r="DJ27" s="313"/>
      <c r="DK27" s="332"/>
      <c r="DL27" s="288">
        <v>170762</v>
      </c>
      <c r="DM27" s="313"/>
      <c r="DN27" s="313"/>
      <c r="DO27" s="313"/>
      <c r="DP27" s="313"/>
      <c r="DQ27" s="313"/>
      <c r="DR27" s="313"/>
      <c r="DS27" s="313"/>
      <c r="DT27" s="313"/>
      <c r="DU27" s="313"/>
      <c r="DV27" s="332"/>
      <c r="DW27" s="283">
        <v>5.0999999999999996</v>
      </c>
      <c r="DX27" s="335"/>
      <c r="DY27" s="335"/>
      <c r="DZ27" s="335"/>
      <c r="EA27" s="335"/>
      <c r="EB27" s="335"/>
      <c r="EC27" s="360"/>
    </row>
    <row r="28" spans="2:133" ht="11.25" customHeight="1">
      <c r="B28" s="261" t="s">
        <v>304</v>
      </c>
      <c r="C28" s="1"/>
      <c r="D28" s="1"/>
      <c r="E28" s="1"/>
      <c r="F28" s="1"/>
      <c r="G28" s="1"/>
      <c r="H28" s="1"/>
      <c r="I28" s="1"/>
      <c r="J28" s="1"/>
      <c r="K28" s="1"/>
      <c r="L28" s="1"/>
      <c r="M28" s="1"/>
      <c r="N28" s="1"/>
      <c r="O28" s="1"/>
      <c r="P28" s="1"/>
      <c r="Q28" s="269"/>
      <c r="R28" s="274">
        <v>164958</v>
      </c>
      <c r="S28" s="217"/>
      <c r="T28" s="217"/>
      <c r="U28" s="217"/>
      <c r="V28" s="217"/>
      <c r="W28" s="217"/>
      <c r="X28" s="217"/>
      <c r="Y28" s="279"/>
      <c r="Z28" s="282">
        <v>1.9</v>
      </c>
      <c r="AA28" s="282"/>
      <c r="AB28" s="282"/>
      <c r="AC28" s="282"/>
      <c r="AD28" s="287" t="s">
        <v>195</v>
      </c>
      <c r="AE28" s="287"/>
      <c r="AF28" s="287"/>
      <c r="AG28" s="287"/>
      <c r="AH28" s="287"/>
      <c r="AI28" s="287"/>
      <c r="AJ28" s="287"/>
      <c r="AK28" s="287"/>
      <c r="AL28" s="283" t="s">
        <v>195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377</v>
      </c>
      <c r="CE28" s="1"/>
      <c r="CF28" s="1"/>
      <c r="CG28" s="1"/>
      <c r="CH28" s="1"/>
      <c r="CI28" s="1"/>
      <c r="CJ28" s="1"/>
      <c r="CK28" s="1"/>
      <c r="CL28" s="1"/>
      <c r="CM28" s="1"/>
      <c r="CN28" s="1"/>
      <c r="CO28" s="1"/>
      <c r="CP28" s="1"/>
      <c r="CQ28" s="269"/>
      <c r="CR28" s="274">
        <v>377455</v>
      </c>
      <c r="CS28" s="217"/>
      <c r="CT28" s="217"/>
      <c r="CU28" s="217"/>
      <c r="CV28" s="217"/>
      <c r="CW28" s="217"/>
      <c r="CX28" s="217"/>
      <c r="CY28" s="279"/>
      <c r="CZ28" s="283">
        <v>4.7</v>
      </c>
      <c r="DA28" s="335"/>
      <c r="DB28" s="335"/>
      <c r="DC28" s="338"/>
      <c r="DD28" s="288">
        <v>364232</v>
      </c>
      <c r="DE28" s="217"/>
      <c r="DF28" s="217"/>
      <c r="DG28" s="217"/>
      <c r="DH28" s="217"/>
      <c r="DI28" s="217"/>
      <c r="DJ28" s="217"/>
      <c r="DK28" s="279"/>
      <c r="DL28" s="288">
        <v>364232</v>
      </c>
      <c r="DM28" s="217"/>
      <c r="DN28" s="217"/>
      <c r="DO28" s="217"/>
      <c r="DP28" s="217"/>
      <c r="DQ28" s="217"/>
      <c r="DR28" s="217"/>
      <c r="DS28" s="217"/>
      <c r="DT28" s="217"/>
      <c r="DU28" s="217"/>
      <c r="DV28" s="279"/>
      <c r="DW28" s="283">
        <v>10.8</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19273</v>
      </c>
      <c r="S29" s="217"/>
      <c r="T29" s="217"/>
      <c r="U29" s="217"/>
      <c r="V29" s="217"/>
      <c r="W29" s="217"/>
      <c r="X29" s="217"/>
      <c r="Y29" s="279"/>
      <c r="Z29" s="282">
        <v>0.2</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377455</v>
      </c>
      <c r="CS29" s="313"/>
      <c r="CT29" s="313"/>
      <c r="CU29" s="313"/>
      <c r="CV29" s="313"/>
      <c r="CW29" s="313"/>
      <c r="CX29" s="313"/>
      <c r="CY29" s="332"/>
      <c r="CZ29" s="283">
        <v>4.7</v>
      </c>
      <c r="DA29" s="335"/>
      <c r="DB29" s="335"/>
      <c r="DC29" s="338"/>
      <c r="DD29" s="288">
        <v>364232</v>
      </c>
      <c r="DE29" s="313"/>
      <c r="DF29" s="313"/>
      <c r="DG29" s="313"/>
      <c r="DH29" s="313"/>
      <c r="DI29" s="313"/>
      <c r="DJ29" s="313"/>
      <c r="DK29" s="332"/>
      <c r="DL29" s="288">
        <v>364232</v>
      </c>
      <c r="DM29" s="313"/>
      <c r="DN29" s="313"/>
      <c r="DO29" s="313"/>
      <c r="DP29" s="313"/>
      <c r="DQ29" s="313"/>
      <c r="DR29" s="313"/>
      <c r="DS29" s="313"/>
      <c r="DT29" s="313"/>
      <c r="DU29" s="313"/>
      <c r="DV29" s="332"/>
      <c r="DW29" s="283">
        <v>10.8</v>
      </c>
      <c r="DX29" s="335"/>
      <c r="DY29" s="335"/>
      <c r="DZ29" s="335"/>
      <c r="EA29" s="335"/>
      <c r="EB29" s="335"/>
      <c r="EC29" s="360"/>
    </row>
    <row r="30" spans="2:133" ht="11.25" customHeight="1">
      <c r="B30" s="261" t="s">
        <v>334</v>
      </c>
      <c r="C30" s="1"/>
      <c r="D30" s="1"/>
      <c r="E30" s="1"/>
      <c r="F30" s="1"/>
      <c r="G30" s="1"/>
      <c r="H30" s="1"/>
      <c r="I30" s="1"/>
      <c r="J30" s="1"/>
      <c r="K30" s="1"/>
      <c r="L30" s="1"/>
      <c r="M30" s="1"/>
      <c r="N30" s="1"/>
      <c r="O30" s="1"/>
      <c r="P30" s="1"/>
      <c r="Q30" s="269"/>
      <c r="R30" s="274">
        <v>1193865</v>
      </c>
      <c r="S30" s="217"/>
      <c r="T30" s="217"/>
      <c r="U30" s="217"/>
      <c r="V30" s="217"/>
      <c r="W30" s="217"/>
      <c r="X30" s="217"/>
      <c r="Y30" s="279"/>
      <c r="Z30" s="282">
        <v>13.6</v>
      </c>
      <c r="AA30" s="282"/>
      <c r="AB30" s="282"/>
      <c r="AC30" s="282"/>
      <c r="AD30" s="287" t="s">
        <v>195</v>
      </c>
      <c r="AE30" s="287"/>
      <c r="AF30" s="287"/>
      <c r="AG30" s="287"/>
      <c r="AH30" s="287"/>
      <c r="AI30" s="287"/>
      <c r="AJ30" s="287"/>
      <c r="AK30" s="287"/>
      <c r="AL30" s="283" t="s">
        <v>195</v>
      </c>
      <c r="AM30" s="238"/>
      <c r="AN30" s="238"/>
      <c r="AO30" s="296"/>
      <c r="AP30" s="182" t="s">
        <v>305</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358276</v>
      </c>
      <c r="CS30" s="217"/>
      <c r="CT30" s="217"/>
      <c r="CU30" s="217"/>
      <c r="CV30" s="217"/>
      <c r="CW30" s="217"/>
      <c r="CX30" s="217"/>
      <c r="CY30" s="279"/>
      <c r="CZ30" s="283">
        <v>4.4000000000000004</v>
      </c>
      <c r="DA30" s="335"/>
      <c r="DB30" s="335"/>
      <c r="DC30" s="338"/>
      <c r="DD30" s="288">
        <v>345053</v>
      </c>
      <c r="DE30" s="217"/>
      <c r="DF30" s="217"/>
      <c r="DG30" s="217"/>
      <c r="DH30" s="217"/>
      <c r="DI30" s="217"/>
      <c r="DJ30" s="217"/>
      <c r="DK30" s="279"/>
      <c r="DL30" s="288">
        <v>345053</v>
      </c>
      <c r="DM30" s="217"/>
      <c r="DN30" s="217"/>
      <c r="DO30" s="217"/>
      <c r="DP30" s="217"/>
      <c r="DQ30" s="217"/>
      <c r="DR30" s="217"/>
      <c r="DS30" s="217"/>
      <c r="DT30" s="217"/>
      <c r="DU30" s="217"/>
      <c r="DV30" s="279"/>
      <c r="DW30" s="283">
        <v>10.199999999999999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6</v>
      </c>
      <c r="AQ31" s="178"/>
      <c r="AR31" s="178"/>
      <c r="AS31" s="178"/>
      <c r="AT31" s="306" t="s">
        <v>390</v>
      </c>
      <c r="AU31" s="265"/>
      <c r="AV31" s="265"/>
      <c r="AW31" s="265"/>
      <c r="AX31" s="260" t="s">
        <v>266</v>
      </c>
      <c r="AY31" s="265"/>
      <c r="AZ31" s="265"/>
      <c r="BA31" s="265"/>
      <c r="BB31" s="265"/>
      <c r="BC31" s="265"/>
      <c r="BD31" s="265"/>
      <c r="BE31" s="265"/>
      <c r="BF31" s="268"/>
      <c r="BG31" s="318">
        <v>98.6</v>
      </c>
      <c r="BH31" s="322"/>
      <c r="BI31" s="322"/>
      <c r="BJ31" s="322"/>
      <c r="BK31" s="322"/>
      <c r="BL31" s="322"/>
      <c r="BM31" s="293">
        <v>96.1</v>
      </c>
      <c r="BN31" s="322"/>
      <c r="BO31" s="322"/>
      <c r="BP31" s="322"/>
      <c r="BQ31" s="324"/>
      <c r="BR31" s="318">
        <v>98.1</v>
      </c>
      <c r="BS31" s="322"/>
      <c r="BT31" s="322"/>
      <c r="BU31" s="322"/>
      <c r="BV31" s="322"/>
      <c r="BW31" s="322"/>
      <c r="BX31" s="293">
        <v>95.4</v>
      </c>
      <c r="BY31" s="322"/>
      <c r="BZ31" s="322"/>
      <c r="CA31" s="322"/>
      <c r="CB31" s="324"/>
      <c r="CD31" s="134"/>
      <c r="CE31" s="42"/>
      <c r="CF31" s="261" t="s">
        <v>306</v>
      </c>
      <c r="CG31" s="1"/>
      <c r="CH31" s="1"/>
      <c r="CI31" s="1"/>
      <c r="CJ31" s="1"/>
      <c r="CK31" s="1"/>
      <c r="CL31" s="1"/>
      <c r="CM31" s="1"/>
      <c r="CN31" s="1"/>
      <c r="CO31" s="1"/>
      <c r="CP31" s="1"/>
      <c r="CQ31" s="269"/>
      <c r="CR31" s="274">
        <v>19179</v>
      </c>
      <c r="CS31" s="313"/>
      <c r="CT31" s="313"/>
      <c r="CU31" s="313"/>
      <c r="CV31" s="313"/>
      <c r="CW31" s="313"/>
      <c r="CX31" s="313"/>
      <c r="CY31" s="332"/>
      <c r="CZ31" s="283">
        <v>0.2</v>
      </c>
      <c r="DA31" s="335"/>
      <c r="DB31" s="335"/>
      <c r="DC31" s="338"/>
      <c r="DD31" s="288">
        <v>19179</v>
      </c>
      <c r="DE31" s="313"/>
      <c r="DF31" s="313"/>
      <c r="DG31" s="313"/>
      <c r="DH31" s="313"/>
      <c r="DI31" s="313"/>
      <c r="DJ31" s="313"/>
      <c r="DK31" s="332"/>
      <c r="DL31" s="288">
        <v>19179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843014</v>
      </c>
      <c r="S32" s="217"/>
      <c r="T32" s="217"/>
      <c r="U32" s="217"/>
      <c r="V32" s="217"/>
      <c r="W32" s="217"/>
      <c r="X32" s="217"/>
      <c r="Y32" s="279"/>
      <c r="Z32" s="282">
        <v>9.6</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240</v>
      </c>
      <c r="AX32" s="261" t="s">
        <v>367</v>
      </c>
      <c r="AY32" s="1"/>
      <c r="AZ32" s="1"/>
      <c r="BA32" s="1"/>
      <c r="BB32" s="1"/>
      <c r="BC32" s="1"/>
      <c r="BD32" s="1"/>
      <c r="BE32" s="1"/>
      <c r="BF32" s="269"/>
      <c r="BG32" s="319">
        <v>99.1</v>
      </c>
      <c r="BH32" s="313"/>
      <c r="BI32" s="313"/>
      <c r="BJ32" s="313"/>
      <c r="BK32" s="313"/>
      <c r="BL32" s="313"/>
      <c r="BM32" s="238">
        <v>97.1</v>
      </c>
      <c r="BN32" s="313"/>
      <c r="BO32" s="313"/>
      <c r="BP32" s="313"/>
      <c r="BQ32" s="316"/>
      <c r="BR32" s="319">
        <v>97.9</v>
      </c>
      <c r="BS32" s="313"/>
      <c r="BT32" s="313"/>
      <c r="BU32" s="313"/>
      <c r="BV32" s="313"/>
      <c r="BW32" s="313"/>
      <c r="BX32" s="238">
        <v>96.6</v>
      </c>
      <c r="BY32" s="313"/>
      <c r="BZ32" s="313"/>
      <c r="CA32" s="313"/>
      <c r="CB32" s="316"/>
      <c r="CD32" s="135"/>
      <c r="CE32" s="142"/>
      <c r="CF32" s="261" t="s">
        <v>392</v>
      </c>
      <c r="CG32" s="1"/>
      <c r="CH32" s="1"/>
      <c r="CI32" s="1"/>
      <c r="CJ32" s="1"/>
      <c r="CK32" s="1"/>
      <c r="CL32" s="1"/>
      <c r="CM32" s="1"/>
      <c r="CN32" s="1"/>
      <c r="CO32" s="1"/>
      <c r="CP32" s="1"/>
      <c r="CQ32" s="269"/>
      <c r="CR32" s="274" t="s">
        <v>195</v>
      </c>
      <c r="CS32" s="217"/>
      <c r="CT32" s="217"/>
      <c r="CU32" s="217"/>
      <c r="CV32" s="217"/>
      <c r="CW32" s="217"/>
      <c r="CX32" s="217"/>
      <c r="CY32" s="279"/>
      <c r="CZ32" s="283" t="s">
        <v>195</v>
      </c>
      <c r="DA32" s="335"/>
      <c r="DB32" s="335"/>
      <c r="DC32" s="338"/>
      <c r="DD32" s="288" t="s">
        <v>195</v>
      </c>
      <c r="DE32" s="217"/>
      <c r="DF32" s="217"/>
      <c r="DG32" s="217"/>
      <c r="DH32" s="217"/>
      <c r="DI32" s="217"/>
      <c r="DJ32" s="217"/>
      <c r="DK32" s="279"/>
      <c r="DL32" s="288" t="s">
        <v>195</v>
      </c>
      <c r="DM32" s="217"/>
      <c r="DN32" s="217"/>
      <c r="DO32" s="217"/>
      <c r="DP32" s="217"/>
      <c r="DQ32" s="217"/>
      <c r="DR32" s="217"/>
      <c r="DS32" s="217"/>
      <c r="DT32" s="217"/>
      <c r="DU32" s="217"/>
      <c r="DV32" s="279"/>
      <c r="DW32" s="283" t="s">
        <v>195</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105702</v>
      </c>
      <c r="S33" s="217"/>
      <c r="T33" s="217"/>
      <c r="U33" s="217"/>
      <c r="V33" s="217"/>
      <c r="W33" s="217"/>
      <c r="X33" s="217"/>
      <c r="Y33" s="279"/>
      <c r="Z33" s="282">
        <v>1.2</v>
      </c>
      <c r="AA33" s="282"/>
      <c r="AB33" s="282"/>
      <c r="AC33" s="282"/>
      <c r="AD33" s="287" t="s">
        <v>195</v>
      </c>
      <c r="AE33" s="287"/>
      <c r="AF33" s="287"/>
      <c r="AG33" s="287"/>
      <c r="AH33" s="287"/>
      <c r="AI33" s="287"/>
      <c r="AJ33" s="287"/>
      <c r="AK33" s="287"/>
      <c r="AL33" s="283" t="s">
        <v>195</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98.1</v>
      </c>
      <c r="BH33" s="312"/>
      <c r="BI33" s="312"/>
      <c r="BJ33" s="312"/>
      <c r="BK33" s="312"/>
      <c r="BL33" s="312"/>
      <c r="BM33" s="294">
        <v>95</v>
      </c>
      <c r="BN33" s="312"/>
      <c r="BO33" s="312"/>
      <c r="BP33" s="312"/>
      <c r="BQ33" s="317"/>
      <c r="BR33" s="320">
        <v>97.9</v>
      </c>
      <c r="BS33" s="312"/>
      <c r="BT33" s="312"/>
      <c r="BU33" s="312"/>
      <c r="BV33" s="312"/>
      <c r="BW33" s="312"/>
      <c r="BX33" s="294">
        <v>94.1</v>
      </c>
      <c r="BY33" s="312"/>
      <c r="BZ33" s="312"/>
      <c r="CA33" s="312"/>
      <c r="CB33" s="317"/>
      <c r="CD33" s="261" t="s">
        <v>394</v>
      </c>
      <c r="CE33" s="1"/>
      <c r="CF33" s="1"/>
      <c r="CG33" s="1"/>
      <c r="CH33" s="1"/>
      <c r="CI33" s="1"/>
      <c r="CJ33" s="1"/>
      <c r="CK33" s="1"/>
      <c r="CL33" s="1"/>
      <c r="CM33" s="1"/>
      <c r="CN33" s="1"/>
      <c r="CO33" s="1"/>
      <c r="CP33" s="1"/>
      <c r="CQ33" s="269"/>
      <c r="CR33" s="274">
        <v>4656770</v>
      </c>
      <c r="CS33" s="313"/>
      <c r="CT33" s="313"/>
      <c r="CU33" s="313"/>
      <c r="CV33" s="313"/>
      <c r="CW33" s="313"/>
      <c r="CX33" s="313"/>
      <c r="CY33" s="332"/>
      <c r="CZ33" s="283">
        <v>57.6</v>
      </c>
      <c r="DA33" s="335"/>
      <c r="DB33" s="335"/>
      <c r="DC33" s="338"/>
      <c r="DD33" s="288">
        <v>2810613</v>
      </c>
      <c r="DE33" s="313"/>
      <c r="DF33" s="313"/>
      <c r="DG33" s="313"/>
      <c r="DH33" s="313"/>
      <c r="DI33" s="313"/>
      <c r="DJ33" s="313"/>
      <c r="DK33" s="332"/>
      <c r="DL33" s="288">
        <v>1155201</v>
      </c>
      <c r="DM33" s="313"/>
      <c r="DN33" s="313"/>
      <c r="DO33" s="313"/>
      <c r="DP33" s="313"/>
      <c r="DQ33" s="313"/>
      <c r="DR33" s="313"/>
      <c r="DS33" s="313"/>
      <c r="DT33" s="313"/>
      <c r="DU33" s="313"/>
      <c r="DV33" s="332"/>
      <c r="DW33" s="283">
        <v>34.200000000000003</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437151</v>
      </c>
      <c r="S34" s="217"/>
      <c r="T34" s="217"/>
      <c r="U34" s="217"/>
      <c r="V34" s="217"/>
      <c r="W34" s="217"/>
      <c r="X34" s="217"/>
      <c r="Y34" s="279"/>
      <c r="Z34" s="282">
        <v>5</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1465648</v>
      </c>
      <c r="CS34" s="217"/>
      <c r="CT34" s="217"/>
      <c r="CU34" s="217"/>
      <c r="CV34" s="217"/>
      <c r="CW34" s="217"/>
      <c r="CX34" s="217"/>
      <c r="CY34" s="279"/>
      <c r="CZ34" s="283">
        <v>18.100000000000001</v>
      </c>
      <c r="DA34" s="335"/>
      <c r="DB34" s="335"/>
      <c r="DC34" s="338"/>
      <c r="DD34" s="288">
        <v>650516</v>
      </c>
      <c r="DE34" s="217"/>
      <c r="DF34" s="217"/>
      <c r="DG34" s="217"/>
      <c r="DH34" s="217"/>
      <c r="DI34" s="217"/>
      <c r="DJ34" s="217"/>
      <c r="DK34" s="279"/>
      <c r="DL34" s="288">
        <v>232578</v>
      </c>
      <c r="DM34" s="217"/>
      <c r="DN34" s="217"/>
      <c r="DO34" s="217"/>
      <c r="DP34" s="217"/>
      <c r="DQ34" s="217"/>
      <c r="DR34" s="217"/>
      <c r="DS34" s="217"/>
      <c r="DT34" s="217"/>
      <c r="DU34" s="217"/>
      <c r="DV34" s="279"/>
      <c r="DW34" s="283">
        <v>6.9</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888087</v>
      </c>
      <c r="S35" s="217"/>
      <c r="T35" s="217"/>
      <c r="U35" s="217"/>
      <c r="V35" s="217"/>
      <c r="W35" s="217"/>
      <c r="X35" s="217"/>
      <c r="Y35" s="279"/>
      <c r="Z35" s="282">
        <v>10.1</v>
      </c>
      <c r="AA35" s="282"/>
      <c r="AB35" s="282"/>
      <c r="AC35" s="282"/>
      <c r="AD35" s="287" t="s">
        <v>195</v>
      </c>
      <c r="AE35" s="287"/>
      <c r="AF35" s="287"/>
      <c r="AG35" s="287"/>
      <c r="AH35" s="287"/>
      <c r="AI35" s="287"/>
      <c r="AJ35" s="287"/>
      <c r="AK35" s="287"/>
      <c r="AL35" s="283" t="s">
        <v>195</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1289</v>
      </c>
      <c r="CS35" s="313"/>
      <c r="CT35" s="313"/>
      <c r="CU35" s="313"/>
      <c r="CV35" s="313"/>
      <c r="CW35" s="313"/>
      <c r="CX35" s="313"/>
      <c r="CY35" s="332"/>
      <c r="CZ35" s="283">
        <v>0</v>
      </c>
      <c r="DA35" s="335"/>
      <c r="DB35" s="335"/>
      <c r="DC35" s="338"/>
      <c r="DD35" s="288">
        <v>1289</v>
      </c>
      <c r="DE35" s="313"/>
      <c r="DF35" s="313"/>
      <c r="DG35" s="313"/>
      <c r="DH35" s="313"/>
      <c r="DI35" s="313"/>
      <c r="DJ35" s="313"/>
      <c r="DK35" s="332"/>
      <c r="DL35" s="288" t="s">
        <v>195</v>
      </c>
      <c r="DM35" s="313"/>
      <c r="DN35" s="313"/>
      <c r="DO35" s="313"/>
      <c r="DP35" s="313"/>
      <c r="DQ35" s="313"/>
      <c r="DR35" s="313"/>
      <c r="DS35" s="313"/>
      <c r="DT35" s="313"/>
      <c r="DU35" s="313"/>
      <c r="DV35" s="332"/>
      <c r="DW35" s="283" t="s">
        <v>195</v>
      </c>
      <c r="DX35" s="335"/>
      <c r="DY35" s="335"/>
      <c r="DZ35" s="335"/>
      <c r="EA35" s="335"/>
      <c r="EB35" s="335"/>
      <c r="EC35" s="360"/>
    </row>
    <row r="36" spans="2:133" ht="11.25" customHeight="1">
      <c r="B36" s="261" t="s">
        <v>368</v>
      </c>
      <c r="C36" s="1"/>
      <c r="D36" s="1"/>
      <c r="E36" s="1"/>
      <c r="F36" s="1"/>
      <c r="G36" s="1"/>
      <c r="H36" s="1"/>
      <c r="I36" s="1"/>
      <c r="J36" s="1"/>
      <c r="K36" s="1"/>
      <c r="L36" s="1"/>
      <c r="M36" s="1"/>
      <c r="N36" s="1"/>
      <c r="O36" s="1"/>
      <c r="P36" s="1"/>
      <c r="Q36" s="269"/>
      <c r="R36" s="274">
        <v>1023427</v>
      </c>
      <c r="S36" s="217"/>
      <c r="T36" s="217"/>
      <c r="U36" s="217"/>
      <c r="V36" s="217"/>
      <c r="W36" s="217"/>
      <c r="X36" s="217"/>
      <c r="Y36" s="279"/>
      <c r="Z36" s="282">
        <v>11.6</v>
      </c>
      <c r="AA36" s="282"/>
      <c r="AB36" s="282"/>
      <c r="AC36" s="282"/>
      <c r="AD36" s="287" t="s">
        <v>195</v>
      </c>
      <c r="AE36" s="287"/>
      <c r="AF36" s="287"/>
      <c r="AG36" s="287"/>
      <c r="AH36" s="287"/>
      <c r="AI36" s="287"/>
      <c r="AJ36" s="287"/>
      <c r="AK36" s="287"/>
      <c r="AL36" s="283" t="s">
        <v>195</v>
      </c>
      <c r="AM36" s="238"/>
      <c r="AN36" s="238"/>
      <c r="AO36" s="296"/>
      <c r="AP36" s="95"/>
      <c r="AQ36" s="301" t="s">
        <v>384</v>
      </c>
      <c r="AR36" s="304"/>
      <c r="AS36" s="304"/>
      <c r="AT36" s="304"/>
      <c r="AU36" s="304"/>
      <c r="AV36" s="304"/>
      <c r="AW36" s="304"/>
      <c r="AX36" s="304"/>
      <c r="AY36" s="309"/>
      <c r="AZ36" s="273">
        <v>675808</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15860</v>
      </c>
      <c r="BW36" s="276"/>
      <c r="BX36" s="276"/>
      <c r="BY36" s="276"/>
      <c r="BZ36" s="276"/>
      <c r="CA36" s="276"/>
      <c r="CB36" s="315"/>
      <c r="CD36" s="261" t="s">
        <v>27</v>
      </c>
      <c r="CE36" s="1"/>
      <c r="CF36" s="1"/>
      <c r="CG36" s="1"/>
      <c r="CH36" s="1"/>
      <c r="CI36" s="1"/>
      <c r="CJ36" s="1"/>
      <c r="CK36" s="1"/>
      <c r="CL36" s="1"/>
      <c r="CM36" s="1"/>
      <c r="CN36" s="1"/>
      <c r="CO36" s="1"/>
      <c r="CP36" s="1"/>
      <c r="CQ36" s="269"/>
      <c r="CR36" s="274">
        <v>1109509</v>
      </c>
      <c r="CS36" s="217"/>
      <c r="CT36" s="217"/>
      <c r="CU36" s="217"/>
      <c r="CV36" s="217"/>
      <c r="CW36" s="217"/>
      <c r="CX36" s="217"/>
      <c r="CY36" s="279"/>
      <c r="CZ36" s="283">
        <v>13.7</v>
      </c>
      <c r="DA36" s="335"/>
      <c r="DB36" s="335"/>
      <c r="DC36" s="338"/>
      <c r="DD36" s="288">
        <v>694769</v>
      </c>
      <c r="DE36" s="217"/>
      <c r="DF36" s="217"/>
      <c r="DG36" s="217"/>
      <c r="DH36" s="217"/>
      <c r="DI36" s="217"/>
      <c r="DJ36" s="217"/>
      <c r="DK36" s="279"/>
      <c r="DL36" s="288">
        <v>518221</v>
      </c>
      <c r="DM36" s="217"/>
      <c r="DN36" s="217"/>
      <c r="DO36" s="217"/>
      <c r="DP36" s="217"/>
      <c r="DQ36" s="217"/>
      <c r="DR36" s="217"/>
      <c r="DS36" s="217"/>
      <c r="DT36" s="217"/>
      <c r="DU36" s="217"/>
      <c r="DV36" s="279"/>
      <c r="DW36" s="283">
        <v>15.4</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174043</v>
      </c>
      <c r="S37" s="217"/>
      <c r="T37" s="217"/>
      <c r="U37" s="217"/>
      <c r="V37" s="217"/>
      <c r="W37" s="217"/>
      <c r="X37" s="217"/>
      <c r="Y37" s="279"/>
      <c r="Z37" s="282">
        <v>2</v>
      </c>
      <c r="AA37" s="282"/>
      <c r="AB37" s="282"/>
      <c r="AC37" s="282"/>
      <c r="AD37" s="287">
        <v>25</v>
      </c>
      <c r="AE37" s="287"/>
      <c r="AF37" s="287"/>
      <c r="AG37" s="287"/>
      <c r="AH37" s="287"/>
      <c r="AI37" s="287"/>
      <c r="AJ37" s="287"/>
      <c r="AK37" s="287"/>
      <c r="AL37" s="283">
        <v>0</v>
      </c>
      <c r="AM37" s="238"/>
      <c r="AN37" s="238"/>
      <c r="AO37" s="296"/>
      <c r="AQ37" s="302" t="s">
        <v>297</v>
      </c>
      <c r="AR37" s="111"/>
      <c r="AS37" s="111"/>
      <c r="AT37" s="111"/>
      <c r="AU37" s="111"/>
      <c r="AV37" s="111"/>
      <c r="AW37" s="111"/>
      <c r="AX37" s="111"/>
      <c r="AY37" s="310"/>
      <c r="AZ37" s="274">
        <v>56456</v>
      </c>
      <c r="BA37" s="217"/>
      <c r="BB37" s="217"/>
      <c r="BC37" s="217"/>
      <c r="BD37" s="313"/>
      <c r="BE37" s="313"/>
      <c r="BF37" s="316"/>
      <c r="BG37" s="261" t="s">
        <v>406</v>
      </c>
      <c r="BH37" s="1"/>
      <c r="BI37" s="1"/>
      <c r="BJ37" s="1"/>
      <c r="BK37" s="1"/>
      <c r="BL37" s="1"/>
      <c r="BM37" s="1"/>
      <c r="BN37" s="1"/>
      <c r="BO37" s="1"/>
      <c r="BP37" s="1"/>
      <c r="BQ37" s="1"/>
      <c r="BR37" s="1"/>
      <c r="BS37" s="1"/>
      <c r="BT37" s="1"/>
      <c r="BU37" s="269"/>
      <c r="BV37" s="274">
        <v>-91261</v>
      </c>
      <c r="BW37" s="217"/>
      <c r="BX37" s="217"/>
      <c r="BY37" s="217"/>
      <c r="BZ37" s="217"/>
      <c r="CA37" s="217"/>
      <c r="CB37" s="326"/>
      <c r="CD37" s="261" t="s">
        <v>160</v>
      </c>
      <c r="CE37" s="1"/>
      <c r="CF37" s="1"/>
      <c r="CG37" s="1"/>
      <c r="CH37" s="1"/>
      <c r="CI37" s="1"/>
      <c r="CJ37" s="1"/>
      <c r="CK37" s="1"/>
      <c r="CL37" s="1"/>
      <c r="CM37" s="1"/>
      <c r="CN37" s="1"/>
      <c r="CO37" s="1"/>
      <c r="CP37" s="1"/>
      <c r="CQ37" s="269"/>
      <c r="CR37" s="274">
        <v>480743</v>
      </c>
      <c r="CS37" s="313"/>
      <c r="CT37" s="313"/>
      <c r="CU37" s="313"/>
      <c r="CV37" s="313"/>
      <c r="CW37" s="313"/>
      <c r="CX37" s="313"/>
      <c r="CY37" s="332"/>
      <c r="CZ37" s="283">
        <v>5.9</v>
      </c>
      <c r="DA37" s="335"/>
      <c r="DB37" s="335"/>
      <c r="DC37" s="338"/>
      <c r="DD37" s="288">
        <v>480743</v>
      </c>
      <c r="DE37" s="313"/>
      <c r="DF37" s="313"/>
      <c r="DG37" s="313"/>
      <c r="DH37" s="313"/>
      <c r="DI37" s="313"/>
      <c r="DJ37" s="313"/>
      <c r="DK37" s="332"/>
      <c r="DL37" s="288">
        <v>480743</v>
      </c>
      <c r="DM37" s="313"/>
      <c r="DN37" s="313"/>
      <c r="DO37" s="313"/>
      <c r="DP37" s="313"/>
      <c r="DQ37" s="313"/>
      <c r="DR37" s="313"/>
      <c r="DS37" s="313"/>
      <c r="DT37" s="313"/>
      <c r="DU37" s="313"/>
      <c r="DV37" s="332"/>
      <c r="DW37" s="283">
        <v>14.2</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371561</v>
      </c>
      <c r="S38" s="217"/>
      <c r="T38" s="217"/>
      <c r="U38" s="217"/>
      <c r="V38" s="217"/>
      <c r="W38" s="217"/>
      <c r="X38" s="217"/>
      <c r="Y38" s="279"/>
      <c r="Z38" s="282">
        <v>4.2</v>
      </c>
      <c r="AA38" s="282"/>
      <c r="AB38" s="282"/>
      <c r="AC38" s="282"/>
      <c r="AD38" s="287" t="s">
        <v>195</v>
      </c>
      <c r="AE38" s="287"/>
      <c r="AF38" s="287"/>
      <c r="AG38" s="287"/>
      <c r="AH38" s="287"/>
      <c r="AI38" s="287"/>
      <c r="AJ38" s="287"/>
      <c r="AK38" s="287"/>
      <c r="AL38" s="283" t="s">
        <v>195</v>
      </c>
      <c r="AM38" s="238"/>
      <c r="AN38" s="238"/>
      <c r="AO38" s="296"/>
      <c r="AQ38" s="302" t="s">
        <v>409</v>
      </c>
      <c r="AR38" s="111"/>
      <c r="AS38" s="111"/>
      <c r="AT38" s="111"/>
      <c r="AU38" s="111"/>
      <c r="AV38" s="111"/>
      <c r="AW38" s="111"/>
      <c r="AX38" s="111"/>
      <c r="AY38" s="310"/>
      <c r="AZ38" s="274" t="s">
        <v>195</v>
      </c>
      <c r="BA38" s="217"/>
      <c r="BB38" s="217"/>
      <c r="BC38" s="217"/>
      <c r="BD38" s="313"/>
      <c r="BE38" s="313"/>
      <c r="BF38" s="316"/>
      <c r="BG38" s="261" t="s">
        <v>410</v>
      </c>
      <c r="BH38" s="1"/>
      <c r="BI38" s="1"/>
      <c r="BJ38" s="1"/>
      <c r="BK38" s="1"/>
      <c r="BL38" s="1"/>
      <c r="BM38" s="1"/>
      <c r="BN38" s="1"/>
      <c r="BO38" s="1"/>
      <c r="BP38" s="1"/>
      <c r="BQ38" s="1"/>
      <c r="BR38" s="1"/>
      <c r="BS38" s="1"/>
      <c r="BT38" s="1"/>
      <c r="BU38" s="269"/>
      <c r="BV38" s="274">
        <v>1973</v>
      </c>
      <c r="BW38" s="217"/>
      <c r="BX38" s="217"/>
      <c r="BY38" s="217"/>
      <c r="BZ38" s="217"/>
      <c r="CA38" s="217"/>
      <c r="CB38" s="326"/>
      <c r="CD38" s="261" t="s">
        <v>411</v>
      </c>
      <c r="CE38" s="1"/>
      <c r="CF38" s="1"/>
      <c r="CG38" s="1"/>
      <c r="CH38" s="1"/>
      <c r="CI38" s="1"/>
      <c r="CJ38" s="1"/>
      <c r="CK38" s="1"/>
      <c r="CL38" s="1"/>
      <c r="CM38" s="1"/>
      <c r="CN38" s="1"/>
      <c r="CO38" s="1"/>
      <c r="CP38" s="1"/>
      <c r="CQ38" s="269"/>
      <c r="CR38" s="274">
        <v>619352</v>
      </c>
      <c r="CS38" s="217"/>
      <c r="CT38" s="217"/>
      <c r="CU38" s="217"/>
      <c r="CV38" s="217"/>
      <c r="CW38" s="217"/>
      <c r="CX38" s="217"/>
      <c r="CY38" s="279"/>
      <c r="CZ38" s="283">
        <v>7.7</v>
      </c>
      <c r="DA38" s="335"/>
      <c r="DB38" s="335"/>
      <c r="DC38" s="338"/>
      <c r="DD38" s="288">
        <v>522849</v>
      </c>
      <c r="DE38" s="217"/>
      <c r="DF38" s="217"/>
      <c r="DG38" s="217"/>
      <c r="DH38" s="217"/>
      <c r="DI38" s="217"/>
      <c r="DJ38" s="217"/>
      <c r="DK38" s="279"/>
      <c r="DL38" s="288">
        <v>404402</v>
      </c>
      <c r="DM38" s="217"/>
      <c r="DN38" s="217"/>
      <c r="DO38" s="217"/>
      <c r="DP38" s="217"/>
      <c r="DQ38" s="217"/>
      <c r="DR38" s="217"/>
      <c r="DS38" s="217"/>
      <c r="DT38" s="217"/>
      <c r="DU38" s="217"/>
      <c r="DV38" s="279"/>
      <c r="DW38" s="283">
        <v>12</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414</v>
      </c>
      <c r="AR39" s="111"/>
      <c r="AS39" s="111"/>
      <c r="AT39" s="111"/>
      <c r="AU39" s="111"/>
      <c r="AV39" s="111"/>
      <c r="AW39" s="111"/>
      <c r="AX39" s="111"/>
      <c r="AY39" s="310"/>
      <c r="AZ39" s="274" t="s">
        <v>195</v>
      </c>
      <c r="BA39" s="217"/>
      <c r="BB39" s="217"/>
      <c r="BC39" s="217"/>
      <c r="BD39" s="313"/>
      <c r="BE39" s="313"/>
      <c r="BF39" s="316"/>
      <c r="BG39" s="261" t="s">
        <v>327</v>
      </c>
      <c r="BH39" s="1"/>
      <c r="BI39" s="1"/>
      <c r="BJ39" s="1"/>
      <c r="BK39" s="1"/>
      <c r="BL39" s="1"/>
      <c r="BM39" s="1"/>
      <c r="BN39" s="1"/>
      <c r="BO39" s="1"/>
      <c r="BP39" s="1"/>
      <c r="BQ39" s="1"/>
      <c r="BR39" s="1"/>
      <c r="BS39" s="1"/>
      <c r="BT39" s="1"/>
      <c r="BU39" s="269"/>
      <c r="BV39" s="274">
        <v>3153</v>
      </c>
      <c r="BW39" s="217"/>
      <c r="BX39" s="217"/>
      <c r="BY39" s="217"/>
      <c r="BZ39" s="217"/>
      <c r="CA39" s="217"/>
      <c r="CB39" s="326"/>
      <c r="CD39" s="261" t="s">
        <v>416</v>
      </c>
      <c r="CE39" s="1"/>
      <c r="CF39" s="1"/>
      <c r="CG39" s="1"/>
      <c r="CH39" s="1"/>
      <c r="CI39" s="1"/>
      <c r="CJ39" s="1"/>
      <c r="CK39" s="1"/>
      <c r="CL39" s="1"/>
      <c r="CM39" s="1"/>
      <c r="CN39" s="1"/>
      <c r="CO39" s="1"/>
      <c r="CP39" s="1"/>
      <c r="CQ39" s="269"/>
      <c r="CR39" s="274">
        <v>1459172</v>
      </c>
      <c r="CS39" s="313"/>
      <c r="CT39" s="313"/>
      <c r="CU39" s="313"/>
      <c r="CV39" s="313"/>
      <c r="CW39" s="313"/>
      <c r="CX39" s="313"/>
      <c r="CY39" s="332"/>
      <c r="CZ39" s="283">
        <v>18</v>
      </c>
      <c r="DA39" s="335"/>
      <c r="DB39" s="335"/>
      <c r="DC39" s="338"/>
      <c r="DD39" s="288">
        <v>941190</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14961</v>
      </c>
      <c r="S40" s="217"/>
      <c r="T40" s="217"/>
      <c r="U40" s="217"/>
      <c r="V40" s="217"/>
      <c r="W40" s="217"/>
      <c r="X40" s="217"/>
      <c r="Y40" s="279"/>
      <c r="Z40" s="282">
        <v>0.2</v>
      </c>
      <c r="AA40" s="282"/>
      <c r="AB40" s="282"/>
      <c r="AC40" s="282"/>
      <c r="AD40" s="287" t="s">
        <v>195</v>
      </c>
      <c r="AE40" s="287"/>
      <c r="AF40" s="287"/>
      <c r="AG40" s="287"/>
      <c r="AH40" s="287"/>
      <c r="AI40" s="287"/>
      <c r="AJ40" s="287"/>
      <c r="AK40" s="287"/>
      <c r="AL40" s="283" t="s">
        <v>195</v>
      </c>
      <c r="AM40" s="238"/>
      <c r="AN40" s="238"/>
      <c r="AO40" s="296"/>
      <c r="AQ40" s="302" t="s">
        <v>413</v>
      </c>
      <c r="AR40" s="111"/>
      <c r="AS40" s="111"/>
      <c r="AT40" s="111"/>
      <c r="AU40" s="111"/>
      <c r="AV40" s="111"/>
      <c r="AW40" s="111"/>
      <c r="AX40" s="111"/>
      <c r="AY40" s="310"/>
      <c r="AZ40" s="274" t="s">
        <v>195</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69</v>
      </c>
      <c r="BW40" s="217"/>
      <c r="BX40" s="217"/>
      <c r="BY40" s="217"/>
      <c r="BZ40" s="217"/>
      <c r="CA40" s="217"/>
      <c r="CB40" s="326"/>
      <c r="CD40" s="261" t="s">
        <v>363</v>
      </c>
      <c r="CE40" s="1"/>
      <c r="CF40" s="1"/>
      <c r="CG40" s="1"/>
      <c r="CH40" s="1"/>
      <c r="CI40" s="1"/>
      <c r="CJ40" s="1"/>
      <c r="CK40" s="1"/>
      <c r="CL40" s="1"/>
      <c r="CM40" s="1"/>
      <c r="CN40" s="1"/>
      <c r="CO40" s="1"/>
      <c r="CP40" s="1"/>
      <c r="CQ40" s="269"/>
      <c r="CR40" s="274">
        <v>1800</v>
      </c>
      <c r="CS40" s="217"/>
      <c r="CT40" s="217"/>
      <c r="CU40" s="217"/>
      <c r="CV40" s="217"/>
      <c r="CW40" s="217"/>
      <c r="CX40" s="217"/>
      <c r="CY40" s="279"/>
      <c r="CZ40" s="283">
        <v>0</v>
      </c>
      <c r="DA40" s="335"/>
      <c r="DB40" s="335"/>
      <c r="DC40" s="338"/>
      <c r="DD40" s="288" t="s">
        <v>195</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8808823</v>
      </c>
      <c r="S41" s="277"/>
      <c r="T41" s="277"/>
      <c r="U41" s="277"/>
      <c r="V41" s="277"/>
      <c r="W41" s="277"/>
      <c r="X41" s="277"/>
      <c r="Y41" s="280"/>
      <c r="Z41" s="284">
        <v>100</v>
      </c>
      <c r="AA41" s="284"/>
      <c r="AB41" s="284"/>
      <c r="AC41" s="284"/>
      <c r="AD41" s="289">
        <v>3359507</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238547</v>
      </c>
      <c r="BA41" s="217"/>
      <c r="BB41" s="217"/>
      <c r="BC41" s="217"/>
      <c r="BD41" s="313"/>
      <c r="BE41" s="313"/>
      <c r="BF41" s="316"/>
      <c r="BG41" s="299"/>
      <c r="BH41" s="29"/>
      <c r="BI41" s="29"/>
      <c r="BJ41" s="29"/>
      <c r="BK41" s="29"/>
      <c r="BL41" s="29"/>
      <c r="BM41" s="1" t="s">
        <v>334</v>
      </c>
      <c r="BN41" s="1"/>
      <c r="BO41" s="1"/>
      <c r="BP41" s="1"/>
      <c r="BQ41" s="1"/>
      <c r="BR41" s="1"/>
      <c r="BS41" s="1"/>
      <c r="BT41" s="1"/>
      <c r="BU41" s="269"/>
      <c r="BV41" s="274" t="s">
        <v>195</v>
      </c>
      <c r="BW41" s="217"/>
      <c r="BX41" s="217"/>
      <c r="BY41" s="217"/>
      <c r="BZ41" s="217"/>
      <c r="CA41" s="217"/>
      <c r="CB41" s="326"/>
      <c r="CD41" s="261" t="s">
        <v>277</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380805</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371</v>
      </c>
      <c r="BW42" s="277"/>
      <c r="BX42" s="277"/>
      <c r="BY42" s="277"/>
      <c r="BZ42" s="277"/>
      <c r="CA42" s="277"/>
      <c r="CB42" s="327"/>
      <c r="CD42" s="261" t="s">
        <v>270</v>
      </c>
      <c r="CE42" s="1"/>
      <c r="CF42" s="1"/>
      <c r="CG42" s="1"/>
      <c r="CH42" s="1"/>
      <c r="CI42" s="1"/>
      <c r="CJ42" s="1"/>
      <c r="CK42" s="1"/>
      <c r="CL42" s="1"/>
      <c r="CM42" s="1"/>
      <c r="CN42" s="1"/>
      <c r="CO42" s="1"/>
      <c r="CP42" s="1"/>
      <c r="CQ42" s="269"/>
      <c r="CR42" s="274">
        <v>954695</v>
      </c>
      <c r="CS42" s="313"/>
      <c r="CT42" s="313"/>
      <c r="CU42" s="313"/>
      <c r="CV42" s="313"/>
      <c r="CW42" s="313"/>
      <c r="CX42" s="313"/>
      <c r="CY42" s="332"/>
      <c r="CZ42" s="283">
        <v>11.8</v>
      </c>
      <c r="DA42" s="335"/>
      <c r="DB42" s="335"/>
      <c r="DC42" s="338"/>
      <c r="DD42" s="288">
        <v>179297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84</v>
      </c>
      <c r="CE43" s="1"/>
      <c r="CF43" s="1"/>
      <c r="CG43" s="1"/>
      <c r="CH43" s="1"/>
      <c r="CI43" s="1"/>
      <c r="CJ43" s="1"/>
      <c r="CK43" s="1"/>
      <c r="CL43" s="1"/>
      <c r="CM43" s="1"/>
      <c r="CN43" s="1"/>
      <c r="CO43" s="1"/>
      <c r="CP43" s="1"/>
      <c r="CQ43" s="269"/>
      <c r="CR43" s="274" t="s">
        <v>195</v>
      </c>
      <c r="CS43" s="313"/>
      <c r="CT43" s="313"/>
      <c r="CU43" s="313"/>
      <c r="CV43" s="313"/>
      <c r="CW43" s="313"/>
      <c r="CX43" s="313"/>
      <c r="CY43" s="332"/>
      <c r="CZ43" s="283" t="s">
        <v>195</v>
      </c>
      <c r="DA43" s="335"/>
      <c r="DB43" s="335"/>
      <c r="DC43" s="338"/>
      <c r="DD43" s="288" t="s">
        <v>195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427</v>
      </c>
      <c r="CG44" s="1"/>
      <c r="CH44" s="1"/>
      <c r="CI44" s="1"/>
      <c r="CJ44" s="1"/>
      <c r="CK44" s="1"/>
      <c r="CL44" s="1"/>
      <c r="CM44" s="1"/>
      <c r="CN44" s="1"/>
      <c r="CO44" s="1"/>
      <c r="CP44" s="1"/>
      <c r="CQ44" s="269"/>
      <c r="CR44" s="274">
        <v>943739</v>
      </c>
      <c r="CS44" s="217"/>
      <c r="CT44" s="217"/>
      <c r="CU44" s="217"/>
      <c r="CV44" s="217"/>
      <c r="CW44" s="217"/>
      <c r="CX44" s="217"/>
      <c r="CY44" s="279"/>
      <c r="CZ44" s="283">
        <v>11.7</v>
      </c>
      <c r="DA44" s="238"/>
      <c r="DB44" s="238"/>
      <c r="DC44" s="285"/>
      <c r="DD44" s="288">
        <v>177180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720760</v>
      </c>
      <c r="CS45" s="313"/>
      <c r="CT45" s="313"/>
      <c r="CU45" s="313"/>
      <c r="CV45" s="313"/>
      <c r="CW45" s="313"/>
      <c r="CX45" s="313"/>
      <c r="CY45" s="332"/>
      <c r="CZ45" s="283">
        <v>8.9</v>
      </c>
      <c r="DA45" s="335"/>
      <c r="DB45" s="335"/>
      <c r="DC45" s="338"/>
      <c r="DD45" s="288">
        <v>142198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222979</v>
      </c>
      <c r="CS46" s="217"/>
      <c r="CT46" s="217"/>
      <c r="CU46" s="217"/>
      <c r="CV46" s="217"/>
      <c r="CW46" s="217"/>
      <c r="CX46" s="217"/>
      <c r="CY46" s="279"/>
      <c r="CZ46" s="283">
        <v>2.8</v>
      </c>
      <c r="DA46" s="238"/>
      <c r="DB46" s="238"/>
      <c r="DC46" s="285"/>
      <c r="DD46" s="288">
        <v>34982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430</v>
      </c>
      <c r="CG47" s="1"/>
      <c r="CH47" s="1"/>
      <c r="CI47" s="1"/>
      <c r="CJ47" s="1"/>
      <c r="CK47" s="1"/>
      <c r="CL47" s="1"/>
      <c r="CM47" s="1"/>
      <c r="CN47" s="1"/>
      <c r="CO47" s="1"/>
      <c r="CP47" s="1"/>
      <c r="CQ47" s="269"/>
      <c r="CR47" s="274">
        <v>10956</v>
      </c>
      <c r="CS47" s="313"/>
      <c r="CT47" s="313"/>
      <c r="CU47" s="313"/>
      <c r="CV47" s="313"/>
      <c r="CW47" s="313"/>
      <c r="CX47" s="313"/>
      <c r="CY47" s="332"/>
      <c r="CZ47" s="283">
        <v>0.1</v>
      </c>
      <c r="DA47" s="335"/>
      <c r="DB47" s="335"/>
      <c r="DC47" s="338"/>
      <c r="DD47" s="288">
        <v>2117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8084645</v>
      </c>
      <c r="CS49" s="312"/>
      <c r="CT49" s="312"/>
      <c r="CU49" s="312"/>
      <c r="CV49" s="312"/>
      <c r="CW49" s="312"/>
      <c r="CX49" s="312"/>
      <c r="CY49" s="333"/>
      <c r="CZ49" s="292">
        <v>100</v>
      </c>
      <c r="DA49" s="336"/>
      <c r="DB49" s="336"/>
      <c r="DC49" s="339"/>
      <c r="DD49" s="342">
        <v>4658877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o/PpSgHGxRx7DgMKW8w+47B3eZyJkFzMXvsdPmwBF8lkU6a/Hs/KSzD0pGCl6xDNeej0C3hQSEyEZMxjMYgfA==" saltValue="4ZI9vUfzkMhrU3/xe0+Z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1" zoomScale="70" zoomScaleNormal="70" zoomScaleSheetLayoutView="70" workbookViewId="0">
      <selection activeCell="AF79" sqref="AF79:AJ79"/>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288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292</v>
      </c>
      <c r="DK2" s="707"/>
      <c r="DL2" s="707"/>
      <c r="DM2" s="707"/>
      <c r="DN2" s="707"/>
      <c r="DO2" s="710"/>
      <c r="DP2" s="368"/>
      <c r="DQ2" s="706" t="s">
        <v>219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178</v>
      </c>
      <c r="R5" s="447"/>
      <c r="S5" s="447"/>
      <c r="T5" s="447"/>
      <c r="U5" s="458"/>
      <c r="V5" s="435" t="s">
        <v>437</v>
      </c>
      <c r="W5" s="447"/>
      <c r="X5" s="447"/>
      <c r="Y5" s="447"/>
      <c r="Z5" s="458"/>
      <c r="AA5" s="435" t="s">
        <v>438</v>
      </c>
      <c r="AB5" s="447"/>
      <c r="AC5" s="447"/>
      <c r="AD5" s="447"/>
      <c r="AE5" s="447"/>
      <c r="AF5" s="504" t="s">
        <v>175</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360</v>
      </c>
      <c r="CI5" s="447"/>
      <c r="CJ5" s="447"/>
      <c r="CK5" s="447"/>
      <c r="CL5" s="458"/>
      <c r="CM5" s="435" t="s">
        <v>313</v>
      </c>
      <c r="CN5" s="447"/>
      <c r="CO5" s="447"/>
      <c r="CP5" s="447"/>
      <c r="CQ5" s="458"/>
      <c r="CR5" s="435" t="s">
        <v>237</v>
      </c>
      <c r="CS5" s="447"/>
      <c r="CT5" s="447"/>
      <c r="CU5" s="447"/>
      <c r="CV5" s="458"/>
      <c r="CW5" s="435" t="s">
        <v>51</v>
      </c>
      <c r="CX5" s="447"/>
      <c r="CY5" s="447"/>
      <c r="CZ5" s="447"/>
      <c r="DA5" s="458"/>
      <c r="DB5" s="435" t="s">
        <v>445</v>
      </c>
      <c r="DC5" s="447"/>
      <c r="DD5" s="447"/>
      <c r="DE5" s="447"/>
      <c r="DF5" s="458"/>
      <c r="DG5" s="700" t="s">
        <v>234</v>
      </c>
      <c r="DH5" s="703"/>
      <c r="DI5" s="703"/>
      <c r="DJ5" s="703"/>
      <c r="DK5" s="708"/>
      <c r="DL5" s="700" t="s">
        <v>448</v>
      </c>
      <c r="DM5" s="703"/>
      <c r="DN5" s="703"/>
      <c r="DO5" s="703"/>
      <c r="DP5" s="708"/>
      <c r="DQ5" s="435" t="s">
        <v>449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8809</v>
      </c>
      <c r="R7" s="449"/>
      <c r="S7" s="449"/>
      <c r="T7" s="449"/>
      <c r="U7" s="449"/>
      <c r="V7" s="449">
        <v>8085</v>
      </c>
      <c r="W7" s="449"/>
      <c r="X7" s="449"/>
      <c r="Y7" s="449"/>
      <c r="Z7" s="449"/>
      <c r="AA7" s="449">
        <f>+Q7-V7</f>
        <v>724</v>
      </c>
      <c r="AB7" s="449"/>
      <c r="AC7" s="449"/>
      <c r="AD7" s="449"/>
      <c r="AE7" s="492"/>
      <c r="AF7" s="506">
        <v>548</v>
      </c>
      <c r="AG7" s="519"/>
      <c r="AH7" s="519"/>
      <c r="AI7" s="519"/>
      <c r="AJ7" s="524"/>
      <c r="AK7" s="532">
        <v>0</v>
      </c>
      <c r="AL7" s="449"/>
      <c r="AM7" s="449"/>
      <c r="AN7" s="449"/>
      <c r="AO7" s="449"/>
      <c r="AP7" s="449">
        <v>4014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244</v>
      </c>
      <c r="B23" s="401" t="s">
        <v>294</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548</v>
      </c>
      <c r="AG23" s="452"/>
      <c r="AH23" s="452"/>
      <c r="AI23" s="452"/>
      <c r="AJ23" s="526"/>
      <c r="AK23" s="534"/>
      <c r="AL23" s="455"/>
      <c r="AM23" s="455"/>
      <c r="AN23" s="455"/>
      <c r="AO23" s="455"/>
      <c r="AP23" s="452"/>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241</v>
      </c>
      <c r="AG26" s="520"/>
      <c r="AH26" s="520"/>
      <c r="AI26" s="520"/>
      <c r="AJ26" s="527"/>
      <c r="AK26" s="447" t="s">
        <v>385</v>
      </c>
      <c r="AL26" s="447"/>
      <c r="AM26" s="447"/>
      <c r="AN26" s="447"/>
      <c r="AO26" s="458"/>
      <c r="AP26" s="435" t="s">
        <v>351</v>
      </c>
      <c r="AQ26" s="447"/>
      <c r="AR26" s="447"/>
      <c r="AS26" s="447"/>
      <c r="AT26" s="458"/>
      <c r="AU26" s="435" t="s">
        <v>458</v>
      </c>
      <c r="AV26" s="447"/>
      <c r="AW26" s="447"/>
      <c r="AX26" s="447"/>
      <c r="AY26" s="458"/>
      <c r="AZ26" s="435" t="s">
        <v>459</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1711</v>
      </c>
      <c r="R28" s="453"/>
      <c r="S28" s="453"/>
      <c r="T28" s="453"/>
      <c r="U28" s="453"/>
      <c r="V28" s="453">
        <v>1695</v>
      </c>
      <c r="W28" s="453"/>
      <c r="X28" s="453"/>
      <c r="Y28" s="453"/>
      <c r="Z28" s="453"/>
      <c r="AA28" s="453">
        <f>+Q28-V28</f>
        <v>16</v>
      </c>
      <c r="AB28" s="453"/>
      <c r="AC28" s="453"/>
      <c r="AD28" s="453"/>
      <c r="AE28" s="495"/>
      <c r="AF28" s="511">
        <v>16</v>
      </c>
      <c r="AG28" s="453"/>
      <c r="AH28" s="453"/>
      <c r="AI28" s="453"/>
      <c r="AJ28" s="529"/>
      <c r="AK28" s="535">
        <v>239</v>
      </c>
      <c r="AL28" s="453"/>
      <c r="AM28" s="453"/>
      <c r="AN28" s="453"/>
      <c r="AO28" s="453"/>
      <c r="AP28" s="453">
        <v>0</v>
      </c>
      <c r="AQ28" s="453"/>
      <c r="AR28" s="453"/>
      <c r="AS28" s="453"/>
      <c r="AT28" s="453"/>
      <c r="AU28" s="453">
        <v>0</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223</v>
      </c>
      <c r="C29" s="420"/>
      <c r="D29" s="420"/>
      <c r="E29" s="420"/>
      <c r="F29" s="420"/>
      <c r="G29" s="420"/>
      <c r="H29" s="420"/>
      <c r="I29" s="420"/>
      <c r="J29" s="420"/>
      <c r="K29" s="420"/>
      <c r="L29" s="420"/>
      <c r="M29" s="420"/>
      <c r="N29" s="420"/>
      <c r="O29" s="420"/>
      <c r="P29" s="432"/>
      <c r="Q29" s="438">
        <v>107</v>
      </c>
      <c r="R29" s="450"/>
      <c r="S29" s="450"/>
      <c r="T29" s="450"/>
      <c r="U29" s="450"/>
      <c r="V29" s="450">
        <v>107</v>
      </c>
      <c r="W29" s="450"/>
      <c r="X29" s="450"/>
      <c r="Y29" s="450"/>
      <c r="Z29" s="450"/>
      <c r="AA29" s="450">
        <f>+Q29-V29</f>
        <v>0</v>
      </c>
      <c r="AB29" s="450"/>
      <c r="AC29" s="450"/>
      <c r="AD29" s="450"/>
      <c r="AE29" s="461"/>
      <c r="AF29" s="507">
        <v>0</v>
      </c>
      <c r="AG29" s="456"/>
      <c r="AH29" s="456"/>
      <c r="AI29" s="456"/>
      <c r="AJ29" s="525"/>
      <c r="AK29" s="460">
        <v>40</v>
      </c>
      <c r="AL29" s="450"/>
      <c r="AM29" s="450"/>
      <c r="AN29" s="450"/>
      <c r="AO29" s="450"/>
      <c r="AP29" s="450">
        <v>0</v>
      </c>
      <c r="AQ29" s="450"/>
      <c r="AR29" s="450"/>
      <c r="AS29" s="450"/>
      <c r="AT29" s="450"/>
      <c r="AU29" s="450">
        <v>0</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365</v>
      </c>
      <c r="C30" s="420"/>
      <c r="D30" s="420"/>
      <c r="E30" s="420"/>
      <c r="F30" s="420"/>
      <c r="G30" s="420"/>
      <c r="H30" s="420"/>
      <c r="I30" s="420"/>
      <c r="J30" s="420"/>
      <c r="K30" s="420"/>
      <c r="L30" s="420"/>
      <c r="M30" s="420"/>
      <c r="N30" s="420"/>
      <c r="O30" s="420"/>
      <c r="P30" s="432"/>
      <c r="Q30" s="438">
        <v>429</v>
      </c>
      <c r="R30" s="450"/>
      <c r="S30" s="450"/>
      <c r="T30" s="450"/>
      <c r="U30" s="450"/>
      <c r="V30" s="450">
        <v>402</v>
      </c>
      <c r="W30" s="450"/>
      <c r="X30" s="450"/>
      <c r="Y30" s="450"/>
      <c r="Z30" s="450"/>
      <c r="AA30" s="450">
        <f>+Q30-V30</f>
        <v>27</v>
      </c>
      <c r="AB30" s="450"/>
      <c r="AC30" s="450"/>
      <c r="AD30" s="450"/>
      <c r="AE30" s="461"/>
      <c r="AF30" s="507">
        <v>188</v>
      </c>
      <c r="AG30" s="456"/>
      <c r="AH30" s="456"/>
      <c r="AI30" s="456"/>
      <c r="AJ30" s="525"/>
      <c r="AK30" s="460">
        <v>56456</v>
      </c>
      <c r="AL30" s="450"/>
      <c r="AM30" s="450"/>
      <c r="AN30" s="450"/>
      <c r="AO30" s="450"/>
      <c r="AP30" s="450">
        <v>1670</v>
      </c>
      <c r="AQ30" s="450"/>
      <c r="AR30" s="450"/>
      <c r="AS30" s="450"/>
      <c r="AT30" s="450"/>
      <c r="AU30" s="450">
        <v>835</v>
      </c>
      <c r="AV30" s="450"/>
      <c r="AW30" s="450"/>
      <c r="AX30" s="450"/>
      <c r="AY30" s="450"/>
      <c r="AZ30" s="597" t="s">
        <v>195</v>
      </c>
      <c r="BA30" s="597"/>
      <c r="BB30" s="597"/>
      <c r="BC30" s="597"/>
      <c r="BD30" s="597"/>
      <c r="BE30" s="565" t="s">
        <v>461</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244</v>
      </c>
      <c r="B63" s="401" t="s">
        <v>370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205</v>
      </c>
      <c r="AG63" s="452"/>
      <c r="AH63" s="452"/>
      <c r="AI63" s="452"/>
      <c r="AJ63" s="526"/>
      <c r="AK63" s="534"/>
      <c r="AL63" s="455"/>
      <c r="AM63" s="455"/>
      <c r="AN63" s="455"/>
      <c r="AO63" s="455"/>
      <c r="AP63" s="452">
        <v>1670</v>
      </c>
      <c r="AQ63" s="452"/>
      <c r="AR63" s="452"/>
      <c r="AS63" s="452"/>
      <c r="AT63" s="452"/>
      <c r="AU63" s="452">
        <v>835</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241</v>
      </c>
      <c r="AG66" s="520"/>
      <c r="AH66" s="520"/>
      <c r="AI66" s="520"/>
      <c r="AJ66" s="530"/>
      <c r="AK66" s="435" t="s">
        <v>385</v>
      </c>
      <c r="AL66" s="397"/>
      <c r="AM66" s="397"/>
      <c r="AN66" s="397"/>
      <c r="AO66" s="429"/>
      <c r="AP66" s="435" t="s">
        <v>351</v>
      </c>
      <c r="AQ66" s="447"/>
      <c r="AR66" s="447"/>
      <c r="AS66" s="447"/>
      <c r="AT66" s="458"/>
      <c r="AU66" s="435" t="s">
        <v>463</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533</v>
      </c>
      <c r="C68" s="419"/>
      <c r="D68" s="419"/>
      <c r="E68" s="419"/>
      <c r="F68" s="419"/>
      <c r="G68" s="419"/>
      <c r="H68" s="419"/>
      <c r="I68" s="419"/>
      <c r="J68" s="419"/>
      <c r="K68" s="419"/>
      <c r="L68" s="419"/>
      <c r="M68" s="419"/>
      <c r="N68" s="419"/>
      <c r="O68" s="419"/>
      <c r="P68" s="431"/>
      <c r="Q68" s="437">
        <v>4472</v>
      </c>
      <c r="R68" s="449"/>
      <c r="S68" s="449"/>
      <c r="T68" s="449"/>
      <c r="U68" s="449"/>
      <c r="V68" s="449">
        <v>4284</v>
      </c>
      <c r="W68" s="449"/>
      <c r="X68" s="449"/>
      <c r="Y68" s="449"/>
      <c r="Z68" s="449"/>
      <c r="AA68" s="449">
        <f>+Q68-V68</f>
        <v>188</v>
      </c>
      <c r="AB68" s="449"/>
      <c r="AC68" s="449"/>
      <c r="AD68" s="449"/>
      <c r="AE68" s="449"/>
      <c r="AF68" s="449">
        <v>188</v>
      </c>
      <c r="AG68" s="449"/>
      <c r="AH68" s="449"/>
      <c r="AI68" s="449"/>
      <c r="AJ68" s="449"/>
      <c r="AK68" s="449">
        <v>1615</v>
      </c>
      <c r="AL68" s="449"/>
      <c r="AM68" s="449"/>
      <c r="AN68" s="449"/>
      <c r="AO68" s="449"/>
      <c r="AP68" s="449">
        <v>29</v>
      </c>
      <c r="AQ68" s="449"/>
      <c r="AR68" s="449"/>
      <c r="AS68" s="449"/>
      <c r="AT68" s="449"/>
      <c r="AU68" s="449">
        <v>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300</v>
      </c>
      <c r="C69" s="420"/>
      <c r="D69" s="420"/>
      <c r="E69" s="420"/>
      <c r="F69" s="420"/>
      <c r="G69" s="420"/>
      <c r="H69" s="420"/>
      <c r="I69" s="420"/>
      <c r="J69" s="420"/>
      <c r="K69" s="420"/>
      <c r="L69" s="420"/>
      <c r="M69" s="420"/>
      <c r="N69" s="420"/>
      <c r="O69" s="420"/>
      <c r="P69" s="432"/>
      <c r="Q69" s="438">
        <v>1647</v>
      </c>
      <c r="R69" s="450"/>
      <c r="S69" s="450"/>
      <c r="T69" s="450"/>
      <c r="U69" s="450"/>
      <c r="V69" s="450">
        <v>1578</v>
      </c>
      <c r="W69" s="450"/>
      <c r="X69" s="450"/>
      <c r="Y69" s="450"/>
      <c r="Z69" s="450"/>
      <c r="AA69" s="450">
        <f>+Q69-V69</f>
        <v>69</v>
      </c>
      <c r="AB69" s="450"/>
      <c r="AC69" s="450"/>
      <c r="AD69" s="450"/>
      <c r="AE69" s="450"/>
      <c r="AF69" s="450">
        <f>+AA69</f>
        <v>69</v>
      </c>
      <c r="AG69" s="450"/>
      <c r="AH69" s="450"/>
      <c r="AI69" s="450"/>
      <c r="AJ69" s="450"/>
      <c r="AK69" s="450">
        <v>9</v>
      </c>
      <c r="AL69" s="450"/>
      <c r="AM69" s="450"/>
      <c r="AN69" s="450"/>
      <c r="AO69" s="450"/>
      <c r="AP69" s="450">
        <v>847</v>
      </c>
      <c r="AQ69" s="450"/>
      <c r="AR69" s="450"/>
      <c r="AS69" s="450"/>
      <c r="AT69" s="450"/>
      <c r="AU69" s="450">
        <v>371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534</v>
      </c>
      <c r="C70" s="420"/>
      <c r="D70" s="420"/>
      <c r="E70" s="420"/>
      <c r="F70" s="420"/>
      <c r="G70" s="420"/>
      <c r="H70" s="420"/>
      <c r="I70" s="420"/>
      <c r="J70" s="420"/>
      <c r="K70" s="420"/>
      <c r="L70" s="420"/>
      <c r="M70" s="420"/>
      <c r="N70" s="420"/>
      <c r="O70" s="420"/>
      <c r="P70" s="432"/>
      <c r="Q70" s="438">
        <v>830</v>
      </c>
      <c r="R70" s="450"/>
      <c r="S70" s="450"/>
      <c r="T70" s="450"/>
      <c r="U70" s="450"/>
      <c r="V70" s="450">
        <v>821</v>
      </c>
      <c r="W70" s="450"/>
      <c r="X70" s="450"/>
      <c r="Y70" s="450"/>
      <c r="Z70" s="450"/>
      <c r="AA70" s="450">
        <f>+Q70-V70</f>
        <v>9</v>
      </c>
      <c r="AB70" s="450"/>
      <c r="AC70" s="450"/>
      <c r="AD70" s="450"/>
      <c r="AE70" s="450"/>
      <c r="AF70" s="450">
        <f>+AA70</f>
        <v>9</v>
      </c>
      <c r="AG70" s="450"/>
      <c r="AH70" s="450"/>
      <c r="AI70" s="450"/>
      <c r="AJ70" s="450"/>
      <c r="AK70" s="450">
        <v>0</v>
      </c>
      <c r="AL70" s="450"/>
      <c r="AM70" s="450"/>
      <c r="AN70" s="450"/>
      <c r="AO70" s="450"/>
      <c r="AP70" s="450">
        <v>193</v>
      </c>
      <c r="AQ70" s="450"/>
      <c r="AR70" s="450"/>
      <c r="AS70" s="450"/>
      <c r="AT70" s="450"/>
      <c r="AU70" s="450">
        <v>84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7664</v>
      </c>
      <c r="R71" s="450"/>
      <c r="S71" s="450"/>
      <c r="T71" s="450"/>
      <c r="U71" s="450"/>
      <c r="V71" s="450">
        <v>7152</v>
      </c>
      <c r="W71" s="450"/>
      <c r="X71" s="450"/>
      <c r="Y71" s="450"/>
      <c r="Z71" s="450"/>
      <c r="AA71" s="450">
        <f>+Q71-V71</f>
        <v>512</v>
      </c>
      <c r="AB71" s="450"/>
      <c r="AC71" s="450"/>
      <c r="AD71" s="450"/>
      <c r="AE71" s="450"/>
      <c r="AF71" s="450">
        <v>512</v>
      </c>
      <c r="AG71" s="450"/>
      <c r="AH71" s="450"/>
      <c r="AI71" s="450"/>
      <c r="AJ71" s="450"/>
      <c r="AK71" s="450">
        <v>8</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214</v>
      </c>
      <c r="R72" s="450"/>
      <c r="S72" s="450"/>
      <c r="T72" s="450"/>
      <c r="U72" s="450"/>
      <c r="V72" s="450">
        <v>200</v>
      </c>
      <c r="W72" s="450"/>
      <c r="X72" s="450"/>
      <c r="Y72" s="450"/>
      <c r="Z72" s="450"/>
      <c r="AA72" s="450">
        <f>+Q72-V72</f>
        <v>14</v>
      </c>
      <c r="AB72" s="450"/>
      <c r="AC72" s="450"/>
      <c r="AD72" s="450"/>
      <c r="AE72" s="450"/>
      <c r="AF72" s="450">
        <f>+AA72</f>
        <v>14</v>
      </c>
      <c r="AG72" s="450"/>
      <c r="AH72" s="450"/>
      <c r="AI72" s="450"/>
      <c r="AJ72" s="450"/>
      <c r="AK72" s="450">
        <v>0</v>
      </c>
      <c r="AL72" s="450"/>
      <c r="AM72" s="450"/>
      <c r="AN72" s="450"/>
      <c r="AO72" s="450"/>
      <c r="AP72" s="450">
        <v>0</v>
      </c>
      <c r="AQ72" s="450"/>
      <c r="AR72" s="450"/>
      <c r="AS72" s="450"/>
      <c r="AT72" s="450"/>
      <c r="AU72" s="450">
        <v>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1779</v>
      </c>
      <c r="R73" s="450"/>
      <c r="S73" s="450"/>
      <c r="T73" s="450"/>
      <c r="U73" s="450"/>
      <c r="V73" s="450">
        <v>1740</v>
      </c>
      <c r="W73" s="450"/>
      <c r="X73" s="450"/>
      <c r="Y73" s="450"/>
      <c r="Z73" s="450"/>
      <c r="AA73" s="450">
        <v>39</v>
      </c>
      <c r="AB73" s="450"/>
      <c r="AC73" s="450"/>
      <c r="AD73" s="450"/>
      <c r="AE73" s="450"/>
      <c r="AF73" s="450">
        <v>39</v>
      </c>
      <c r="AG73" s="450"/>
      <c r="AH73" s="450"/>
      <c r="AI73" s="450"/>
      <c r="AJ73" s="450"/>
      <c r="AK73" s="450">
        <v>75</v>
      </c>
      <c r="AL73" s="450"/>
      <c r="AM73" s="450"/>
      <c r="AN73" s="450"/>
      <c r="AO73" s="450"/>
      <c r="AP73" s="450">
        <v>0</v>
      </c>
      <c r="AQ73" s="450"/>
      <c r="AR73" s="450"/>
      <c r="AS73" s="450"/>
      <c r="AT73" s="450"/>
      <c r="AU73" s="450">
        <v>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506</v>
      </c>
      <c r="C74" s="420"/>
      <c r="D74" s="420"/>
      <c r="E74" s="420"/>
      <c r="F74" s="420"/>
      <c r="G74" s="420"/>
      <c r="H74" s="420"/>
      <c r="I74" s="420"/>
      <c r="J74" s="420"/>
      <c r="K74" s="420"/>
      <c r="L74" s="420"/>
      <c r="M74" s="420"/>
      <c r="N74" s="420"/>
      <c r="O74" s="420"/>
      <c r="P74" s="432"/>
      <c r="Q74" s="438">
        <v>38927</v>
      </c>
      <c r="R74" s="450"/>
      <c r="S74" s="450"/>
      <c r="T74" s="450"/>
      <c r="U74" s="450"/>
      <c r="V74" s="450">
        <v>37577</v>
      </c>
      <c r="W74" s="450"/>
      <c r="X74" s="450"/>
      <c r="Y74" s="450"/>
      <c r="Z74" s="450"/>
      <c r="AA74" s="450">
        <v>1350</v>
      </c>
      <c r="AB74" s="450"/>
      <c r="AC74" s="450"/>
      <c r="AD74" s="450"/>
      <c r="AE74" s="450"/>
      <c r="AF74" s="450">
        <v>1350</v>
      </c>
      <c r="AG74" s="450"/>
      <c r="AH74" s="450"/>
      <c r="AI74" s="450"/>
      <c r="AJ74" s="450"/>
      <c r="AK74" s="450">
        <v>111</v>
      </c>
      <c r="AL74" s="450"/>
      <c r="AM74" s="450"/>
      <c r="AN74" s="450"/>
      <c r="AO74" s="450"/>
      <c r="AP74" s="450">
        <v>0</v>
      </c>
      <c r="AQ74" s="450"/>
      <c r="AR74" s="450"/>
      <c r="AS74" s="450"/>
      <c r="AT74" s="450"/>
      <c r="AU74" s="450">
        <v>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473</v>
      </c>
      <c r="C75" s="420"/>
      <c r="D75" s="420"/>
      <c r="E75" s="420"/>
      <c r="F75" s="420"/>
      <c r="G75" s="420"/>
      <c r="H75" s="420"/>
      <c r="I75" s="420"/>
      <c r="J75" s="420"/>
      <c r="K75" s="420"/>
      <c r="L75" s="420"/>
      <c r="M75" s="420"/>
      <c r="N75" s="420"/>
      <c r="O75" s="420"/>
      <c r="P75" s="432"/>
      <c r="Q75" s="444">
        <v>298</v>
      </c>
      <c r="R75" s="456"/>
      <c r="S75" s="456"/>
      <c r="T75" s="456"/>
      <c r="U75" s="460"/>
      <c r="V75" s="461">
        <v>271</v>
      </c>
      <c r="W75" s="456"/>
      <c r="X75" s="456"/>
      <c r="Y75" s="456"/>
      <c r="Z75" s="460"/>
      <c r="AA75" s="461">
        <f>+Q75-V75</f>
        <v>27</v>
      </c>
      <c r="AB75" s="456"/>
      <c r="AC75" s="456"/>
      <c r="AD75" s="456"/>
      <c r="AE75" s="460"/>
      <c r="AF75" s="461">
        <v>27</v>
      </c>
      <c r="AG75" s="456"/>
      <c r="AH75" s="456"/>
      <c r="AI75" s="456"/>
      <c r="AJ75" s="460"/>
      <c r="AK75" s="461">
        <v>0</v>
      </c>
      <c r="AL75" s="456"/>
      <c r="AM75" s="456"/>
      <c r="AN75" s="456"/>
      <c r="AO75" s="460"/>
      <c r="AP75" s="461">
        <v>0</v>
      </c>
      <c r="AQ75" s="456"/>
      <c r="AR75" s="456"/>
      <c r="AS75" s="456"/>
      <c r="AT75" s="460"/>
      <c r="AU75" s="461">
        <v>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538</v>
      </c>
      <c r="C76" s="420"/>
      <c r="D76" s="420"/>
      <c r="E76" s="420"/>
      <c r="F76" s="420"/>
      <c r="G76" s="420"/>
      <c r="H76" s="420"/>
      <c r="I76" s="420"/>
      <c r="J76" s="420"/>
      <c r="K76" s="420"/>
      <c r="L76" s="420"/>
      <c r="M76" s="420"/>
      <c r="N76" s="420"/>
      <c r="O76" s="420"/>
      <c r="P76" s="432"/>
      <c r="Q76" s="444">
        <v>157647</v>
      </c>
      <c r="R76" s="456"/>
      <c r="S76" s="456"/>
      <c r="T76" s="456"/>
      <c r="U76" s="460"/>
      <c r="V76" s="461">
        <v>152544</v>
      </c>
      <c r="W76" s="456"/>
      <c r="X76" s="456"/>
      <c r="Y76" s="456"/>
      <c r="Z76" s="460"/>
      <c r="AA76" s="461">
        <f>+Q76-V76</f>
        <v>5103</v>
      </c>
      <c r="AB76" s="456"/>
      <c r="AC76" s="456"/>
      <c r="AD76" s="456"/>
      <c r="AE76" s="460"/>
      <c r="AF76" s="461">
        <v>5103</v>
      </c>
      <c r="AG76" s="456"/>
      <c r="AH76" s="456"/>
      <c r="AI76" s="456"/>
      <c r="AJ76" s="460"/>
      <c r="AK76" s="461">
        <v>1976</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244</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244</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386</v>
      </c>
      <c r="AL109" s="406"/>
      <c r="AM109" s="406"/>
      <c r="AN109" s="406"/>
      <c r="AO109" s="469"/>
      <c r="AP109" s="480" t="s">
        <v>472</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386</v>
      </c>
      <c r="CB109" s="406"/>
      <c r="CC109" s="406"/>
      <c r="CD109" s="406"/>
      <c r="CE109" s="469"/>
      <c r="CF109" s="655" t="s">
        <v>472</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386</v>
      </c>
      <c r="DR109" s="406"/>
      <c r="DS109" s="406"/>
      <c r="DT109" s="406"/>
      <c r="DU109" s="469"/>
      <c r="DV109" s="480" t="s">
        <v>472</v>
      </c>
      <c r="DW109" s="406"/>
      <c r="DX109" s="406"/>
      <c r="DY109" s="406"/>
      <c r="DZ109" s="555"/>
    </row>
    <row r="110" spans="1:131" s="365" customFormat="1" ht="26.25" customHeight="1">
      <c r="A110" s="384" t="s">
        <v>320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352644</v>
      </c>
      <c r="AB110" s="487"/>
      <c r="AC110" s="487"/>
      <c r="AD110" s="487"/>
      <c r="AE110" s="498"/>
      <c r="AF110" s="514">
        <v>360617</v>
      </c>
      <c r="AG110" s="487"/>
      <c r="AH110" s="487"/>
      <c r="AI110" s="487"/>
      <c r="AJ110" s="498"/>
      <c r="AK110" s="514">
        <v>377455</v>
      </c>
      <c r="AL110" s="487"/>
      <c r="AM110" s="487"/>
      <c r="AN110" s="487"/>
      <c r="AO110" s="498"/>
      <c r="AP110" s="538">
        <v>12.1</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3429543</v>
      </c>
      <c r="BR110" s="640"/>
      <c r="BS110" s="640"/>
      <c r="BT110" s="640"/>
      <c r="BU110" s="640"/>
      <c r="BV110" s="640">
        <v>4000745</v>
      </c>
      <c r="BW110" s="640"/>
      <c r="BX110" s="640"/>
      <c r="BY110" s="640"/>
      <c r="BZ110" s="640"/>
      <c r="CA110" s="640">
        <v>4014300</v>
      </c>
      <c r="CB110" s="640"/>
      <c r="CC110" s="640"/>
      <c r="CD110" s="640"/>
      <c r="CE110" s="640"/>
      <c r="CF110" s="656">
        <v>129.19999999999999</v>
      </c>
      <c r="CG110" s="660"/>
      <c r="CH110" s="660"/>
      <c r="CI110" s="660"/>
      <c r="CJ110" s="660"/>
      <c r="CK110" s="672" t="s">
        <v>383</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22884</v>
      </c>
      <c r="BR111" s="641"/>
      <c r="BS111" s="641"/>
      <c r="BT111" s="641"/>
      <c r="BU111" s="641"/>
      <c r="BV111" s="641">
        <v>11442</v>
      </c>
      <c r="BW111" s="641"/>
      <c r="BX111" s="641"/>
      <c r="BY111" s="641"/>
      <c r="BZ111" s="641"/>
      <c r="CA111" s="641">
        <v>11442</v>
      </c>
      <c r="CB111" s="641"/>
      <c r="CC111" s="641"/>
      <c r="CD111" s="641"/>
      <c r="CE111" s="641"/>
      <c r="CF111" s="657">
        <v>0.4</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154</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3">
        <v>1157836</v>
      </c>
      <c r="BR112" s="641"/>
      <c r="BS112" s="641"/>
      <c r="BT112" s="641"/>
      <c r="BU112" s="641"/>
      <c r="BV112" s="641">
        <v>855556</v>
      </c>
      <c r="BW112" s="641"/>
      <c r="BX112" s="641"/>
      <c r="BY112" s="641"/>
      <c r="BZ112" s="641"/>
      <c r="CA112" s="641">
        <v>848336</v>
      </c>
      <c r="CB112" s="641"/>
      <c r="CC112" s="641"/>
      <c r="CD112" s="641"/>
      <c r="CE112" s="641"/>
      <c r="CF112" s="657">
        <v>27.3</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22884</v>
      </c>
      <c r="DH112" s="641"/>
      <c r="DI112" s="641"/>
      <c r="DJ112" s="641"/>
      <c r="DK112" s="641"/>
      <c r="DL112" s="641">
        <v>11442</v>
      </c>
      <c r="DM112" s="641"/>
      <c r="DN112" s="641"/>
      <c r="DO112" s="641"/>
      <c r="DP112" s="641"/>
      <c r="DQ112" s="641">
        <v>11442</v>
      </c>
      <c r="DR112" s="641"/>
      <c r="DS112" s="641"/>
      <c r="DT112" s="641"/>
      <c r="DU112" s="641"/>
      <c r="DV112" s="713">
        <v>0.4</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62338</v>
      </c>
      <c r="AB113" s="446"/>
      <c r="AC113" s="446"/>
      <c r="AD113" s="446"/>
      <c r="AE113" s="499"/>
      <c r="AF113" s="515">
        <v>58784</v>
      </c>
      <c r="AG113" s="446"/>
      <c r="AH113" s="446"/>
      <c r="AI113" s="446"/>
      <c r="AJ113" s="499"/>
      <c r="AK113" s="515">
        <v>56456</v>
      </c>
      <c r="AL113" s="446"/>
      <c r="AM113" s="446"/>
      <c r="AN113" s="446"/>
      <c r="AO113" s="499"/>
      <c r="AP113" s="539">
        <v>1.8</v>
      </c>
      <c r="AQ113" s="547"/>
      <c r="AR113" s="547"/>
      <c r="AS113" s="547"/>
      <c r="AT113" s="557"/>
      <c r="AU113" s="569"/>
      <c r="AV113" s="578"/>
      <c r="AW113" s="578"/>
      <c r="AX113" s="578"/>
      <c r="AY113" s="578"/>
      <c r="AZ113" s="425" t="s">
        <v>200</v>
      </c>
      <c r="BA113" s="378"/>
      <c r="BB113" s="378"/>
      <c r="BC113" s="378"/>
      <c r="BD113" s="378"/>
      <c r="BE113" s="378"/>
      <c r="BF113" s="378"/>
      <c r="BG113" s="378"/>
      <c r="BH113" s="378"/>
      <c r="BI113" s="378"/>
      <c r="BJ113" s="378"/>
      <c r="BK113" s="378"/>
      <c r="BL113" s="378"/>
      <c r="BM113" s="378"/>
      <c r="BN113" s="378"/>
      <c r="BO113" s="378"/>
      <c r="BP113" s="472"/>
      <c r="BQ113" s="633">
        <v>280897</v>
      </c>
      <c r="BR113" s="641"/>
      <c r="BS113" s="641"/>
      <c r="BT113" s="641"/>
      <c r="BU113" s="641"/>
      <c r="BV113" s="641">
        <v>262659</v>
      </c>
      <c r="BW113" s="641"/>
      <c r="BX113" s="641"/>
      <c r="BY113" s="641"/>
      <c r="BZ113" s="641"/>
      <c r="CA113" s="641">
        <v>457581</v>
      </c>
      <c r="CB113" s="641"/>
      <c r="CC113" s="641"/>
      <c r="CD113" s="641"/>
      <c r="CE113" s="641"/>
      <c r="CF113" s="657">
        <v>14.7</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82001</v>
      </c>
      <c r="AB114" s="446"/>
      <c r="AC114" s="446"/>
      <c r="AD114" s="446"/>
      <c r="AE114" s="499"/>
      <c r="AF114" s="515">
        <v>71705</v>
      </c>
      <c r="AG114" s="446"/>
      <c r="AH114" s="446"/>
      <c r="AI114" s="446"/>
      <c r="AJ114" s="499"/>
      <c r="AK114" s="515">
        <v>54617</v>
      </c>
      <c r="AL114" s="446"/>
      <c r="AM114" s="446"/>
      <c r="AN114" s="446"/>
      <c r="AO114" s="499"/>
      <c r="AP114" s="539">
        <v>1.8</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22921</v>
      </c>
      <c r="BR114" s="641"/>
      <c r="BS114" s="641"/>
      <c r="BT114" s="641"/>
      <c r="BU114" s="641"/>
      <c r="BV114" s="641">
        <v>54536</v>
      </c>
      <c r="BW114" s="641"/>
      <c r="BX114" s="641"/>
      <c r="BY114" s="641"/>
      <c r="BZ114" s="641"/>
      <c r="CA114" s="641">
        <v>15481</v>
      </c>
      <c r="CB114" s="641"/>
      <c r="CC114" s="641"/>
      <c r="CD114" s="641"/>
      <c r="CE114" s="641"/>
      <c r="CF114" s="657">
        <v>0.5</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11442</v>
      </c>
      <c r="AB115" s="446"/>
      <c r="AC115" s="446"/>
      <c r="AD115" s="446"/>
      <c r="AE115" s="499"/>
      <c r="AF115" s="515">
        <v>11442</v>
      </c>
      <c r="AG115" s="446"/>
      <c r="AH115" s="446"/>
      <c r="AI115" s="446"/>
      <c r="AJ115" s="499"/>
      <c r="AK115" s="515">
        <v>11442</v>
      </c>
      <c r="AL115" s="446"/>
      <c r="AM115" s="446"/>
      <c r="AN115" s="446"/>
      <c r="AO115" s="499"/>
      <c r="AP115" s="539">
        <v>0.4</v>
      </c>
      <c r="AQ115" s="547"/>
      <c r="AR115" s="547"/>
      <c r="AS115" s="547"/>
      <c r="AT115" s="557"/>
      <c r="AU115" s="569"/>
      <c r="AV115" s="578"/>
      <c r="AW115" s="578"/>
      <c r="AX115" s="578"/>
      <c r="AY115" s="578"/>
      <c r="AZ115" s="425" t="s">
        <v>340</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195</v>
      </c>
      <c r="AB116" s="446"/>
      <c r="AC116" s="446"/>
      <c r="AD116" s="446"/>
      <c r="AE116" s="499"/>
      <c r="AF116" s="515" t="s">
        <v>195</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315</v>
      </c>
      <c r="Z117" s="469"/>
      <c r="AA117" s="483">
        <v>508425</v>
      </c>
      <c r="AB117" s="488"/>
      <c r="AC117" s="488"/>
      <c r="AD117" s="488"/>
      <c r="AE117" s="500"/>
      <c r="AF117" s="516">
        <v>502548</v>
      </c>
      <c r="AG117" s="488"/>
      <c r="AH117" s="488"/>
      <c r="AI117" s="488"/>
      <c r="AJ117" s="500"/>
      <c r="AK117" s="516">
        <v>499970</v>
      </c>
      <c r="AL117" s="488"/>
      <c r="AM117" s="488"/>
      <c r="AN117" s="488"/>
      <c r="AO117" s="500"/>
      <c r="AP117" s="540"/>
      <c r="AQ117" s="548"/>
      <c r="AR117" s="548"/>
      <c r="AS117" s="548"/>
      <c r="AT117" s="558"/>
      <c r="AU117" s="569"/>
      <c r="AV117" s="578"/>
      <c r="AW117" s="578"/>
      <c r="AX117" s="578"/>
      <c r="AY117" s="578"/>
      <c r="AZ117" s="426" t="s">
        <v>356</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331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386</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383</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266</v>
      </c>
      <c r="BA119" s="603"/>
      <c r="BB119" s="603"/>
      <c r="BC119" s="603"/>
      <c r="BD119" s="603"/>
      <c r="BE119" s="603"/>
      <c r="BF119" s="603"/>
      <c r="BG119" s="603"/>
      <c r="BH119" s="603"/>
      <c r="BI119" s="603"/>
      <c r="BJ119" s="603"/>
      <c r="BK119" s="603"/>
      <c r="BL119" s="603"/>
      <c r="BM119" s="603"/>
      <c r="BN119" s="603"/>
      <c r="BO119" s="468" t="s">
        <v>167</v>
      </c>
      <c r="BP119" s="629"/>
      <c r="BQ119" s="634">
        <v>4914081</v>
      </c>
      <c r="BR119" s="642"/>
      <c r="BS119" s="642"/>
      <c r="BT119" s="642"/>
      <c r="BU119" s="642"/>
      <c r="BV119" s="642">
        <v>5184938</v>
      </c>
      <c r="BW119" s="642"/>
      <c r="BX119" s="642"/>
      <c r="BY119" s="642"/>
      <c r="BZ119" s="642"/>
      <c r="CA119" s="642">
        <v>5347140</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195</v>
      </c>
      <c r="DH119" s="489"/>
      <c r="DI119" s="489"/>
      <c r="DJ119" s="489"/>
      <c r="DK119" s="501"/>
      <c r="DL119" s="517" t="s">
        <v>195</v>
      </c>
      <c r="DM119" s="489"/>
      <c r="DN119" s="489"/>
      <c r="DO119" s="489"/>
      <c r="DP119" s="501"/>
      <c r="DQ119" s="517" t="s">
        <v>195</v>
      </c>
      <c r="DR119" s="489"/>
      <c r="DS119" s="489"/>
      <c r="DT119" s="489"/>
      <c r="DU119" s="501"/>
      <c r="DV119" s="714" t="s">
        <v>195</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477</v>
      </c>
      <c r="AV120" s="580"/>
      <c r="AW120" s="580"/>
      <c r="AX120" s="580"/>
      <c r="AY120" s="591"/>
      <c r="AZ120" s="424" t="s">
        <v>210</v>
      </c>
      <c r="BA120" s="407"/>
      <c r="BB120" s="407"/>
      <c r="BC120" s="407"/>
      <c r="BD120" s="407"/>
      <c r="BE120" s="407"/>
      <c r="BF120" s="407"/>
      <c r="BG120" s="407"/>
      <c r="BH120" s="407"/>
      <c r="BI120" s="407"/>
      <c r="BJ120" s="407"/>
      <c r="BK120" s="407"/>
      <c r="BL120" s="407"/>
      <c r="BM120" s="407"/>
      <c r="BN120" s="407"/>
      <c r="BO120" s="407"/>
      <c r="BP120" s="470"/>
      <c r="BQ120" s="632">
        <v>1731503</v>
      </c>
      <c r="BR120" s="640"/>
      <c r="BS120" s="640"/>
      <c r="BT120" s="640"/>
      <c r="BU120" s="640"/>
      <c r="BV120" s="640">
        <v>1722052</v>
      </c>
      <c r="BW120" s="640"/>
      <c r="BX120" s="640"/>
      <c r="BY120" s="640"/>
      <c r="BZ120" s="640"/>
      <c r="CA120" s="640">
        <v>2293137</v>
      </c>
      <c r="CB120" s="640"/>
      <c r="CC120" s="640"/>
      <c r="CD120" s="640"/>
      <c r="CE120" s="640"/>
      <c r="CF120" s="656">
        <v>73.8</v>
      </c>
      <c r="CG120" s="660"/>
      <c r="CH120" s="660"/>
      <c r="CI120" s="660"/>
      <c r="CJ120" s="660"/>
      <c r="CK120" s="675" t="s">
        <v>263</v>
      </c>
      <c r="CL120" s="685"/>
      <c r="CM120" s="685"/>
      <c r="CN120" s="685"/>
      <c r="CO120" s="688"/>
      <c r="CP120" s="692" t="s">
        <v>486</v>
      </c>
      <c r="CQ120" s="695"/>
      <c r="CR120" s="695"/>
      <c r="CS120" s="695"/>
      <c r="CT120" s="695"/>
      <c r="CU120" s="695"/>
      <c r="CV120" s="695"/>
      <c r="CW120" s="695"/>
      <c r="CX120" s="695"/>
      <c r="CY120" s="695"/>
      <c r="CZ120" s="695"/>
      <c r="DA120" s="695"/>
      <c r="DB120" s="695"/>
      <c r="DC120" s="695"/>
      <c r="DD120" s="695"/>
      <c r="DE120" s="695"/>
      <c r="DF120" s="698"/>
      <c r="DG120" s="632">
        <v>1157836</v>
      </c>
      <c r="DH120" s="640"/>
      <c r="DI120" s="640"/>
      <c r="DJ120" s="640"/>
      <c r="DK120" s="640"/>
      <c r="DL120" s="640">
        <v>855556</v>
      </c>
      <c r="DM120" s="640"/>
      <c r="DN120" s="640"/>
      <c r="DO120" s="640"/>
      <c r="DP120" s="640"/>
      <c r="DQ120" s="640">
        <v>848336</v>
      </c>
      <c r="DR120" s="640"/>
      <c r="DS120" s="640"/>
      <c r="DT120" s="640"/>
      <c r="DU120" s="640"/>
      <c r="DV120" s="712">
        <v>27.3</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11442</v>
      </c>
      <c r="AB121" s="446"/>
      <c r="AC121" s="446"/>
      <c r="AD121" s="446"/>
      <c r="AE121" s="499"/>
      <c r="AF121" s="515">
        <v>11442</v>
      </c>
      <c r="AG121" s="446"/>
      <c r="AH121" s="446"/>
      <c r="AI121" s="446"/>
      <c r="AJ121" s="499"/>
      <c r="AK121" s="515">
        <v>11442</v>
      </c>
      <c r="AL121" s="446"/>
      <c r="AM121" s="446"/>
      <c r="AN121" s="446"/>
      <c r="AO121" s="499"/>
      <c r="AP121" s="539">
        <v>0.4</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206621</v>
      </c>
      <c r="BR121" s="641"/>
      <c r="BS121" s="641"/>
      <c r="BT121" s="641"/>
      <c r="BU121" s="641"/>
      <c r="BV121" s="641">
        <v>221437</v>
      </c>
      <c r="BW121" s="641"/>
      <c r="BX121" s="641"/>
      <c r="BY121" s="641"/>
      <c r="BZ121" s="641"/>
      <c r="CA121" s="641">
        <v>224414</v>
      </c>
      <c r="CB121" s="641"/>
      <c r="CC121" s="641"/>
      <c r="CD121" s="641"/>
      <c r="CE121" s="641"/>
      <c r="CF121" s="657">
        <v>7.2</v>
      </c>
      <c r="CG121" s="661"/>
      <c r="CH121" s="661"/>
      <c r="CI121" s="661"/>
      <c r="CJ121" s="661"/>
      <c r="CK121" s="676"/>
      <c r="CL121" s="686"/>
      <c r="CM121" s="686"/>
      <c r="CN121" s="686"/>
      <c r="CO121" s="689"/>
      <c r="CP121" s="693" t="s">
        <v>223</v>
      </c>
      <c r="CQ121" s="403"/>
      <c r="CR121" s="403"/>
      <c r="CS121" s="403"/>
      <c r="CT121" s="403"/>
      <c r="CU121" s="403"/>
      <c r="CV121" s="403"/>
      <c r="CW121" s="403"/>
      <c r="CX121" s="403"/>
      <c r="CY121" s="403"/>
      <c r="CZ121" s="403"/>
      <c r="DA121" s="403"/>
      <c r="DB121" s="403"/>
      <c r="DC121" s="403"/>
      <c r="DD121" s="403"/>
      <c r="DE121" s="403"/>
      <c r="DF121" s="699"/>
      <c r="DG121" s="633" t="s">
        <v>195</v>
      </c>
      <c r="DH121" s="641"/>
      <c r="DI121" s="641"/>
      <c r="DJ121" s="641"/>
      <c r="DK121" s="641"/>
      <c r="DL121" s="641" t="s">
        <v>195</v>
      </c>
      <c r="DM121" s="641"/>
      <c r="DN121" s="641"/>
      <c r="DO121" s="641"/>
      <c r="DP121" s="641"/>
      <c r="DQ121" s="641" t="s">
        <v>195</v>
      </c>
      <c r="DR121" s="641"/>
      <c r="DS121" s="641"/>
      <c r="DT121" s="641"/>
      <c r="DU121" s="641"/>
      <c r="DV121" s="713" t="s">
        <v>195</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2915087</v>
      </c>
      <c r="BR122" s="642"/>
      <c r="BS122" s="642"/>
      <c r="BT122" s="642"/>
      <c r="BU122" s="642"/>
      <c r="BV122" s="642">
        <v>2864405</v>
      </c>
      <c r="BW122" s="642"/>
      <c r="BX122" s="642"/>
      <c r="BY122" s="642"/>
      <c r="BZ122" s="642"/>
      <c r="CA122" s="642">
        <v>2821602</v>
      </c>
      <c r="CB122" s="642"/>
      <c r="CC122" s="642"/>
      <c r="CD122" s="642"/>
      <c r="CE122" s="642"/>
      <c r="CF122" s="658">
        <v>90.8</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t="s">
        <v>195</v>
      </c>
      <c r="DH122" s="641"/>
      <c r="DI122" s="641"/>
      <c r="DJ122" s="641"/>
      <c r="DK122" s="641"/>
      <c r="DL122" s="641" t="s">
        <v>195</v>
      </c>
      <c r="DM122" s="641"/>
      <c r="DN122" s="641"/>
      <c r="DO122" s="641"/>
      <c r="DP122" s="641"/>
      <c r="DQ122" s="641" t="s">
        <v>195</v>
      </c>
      <c r="DR122" s="641"/>
      <c r="DS122" s="641"/>
      <c r="DT122" s="641"/>
      <c r="DU122" s="641"/>
      <c r="DV122" s="713" t="s">
        <v>195</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266</v>
      </c>
      <c r="BA123" s="603"/>
      <c r="BB123" s="603"/>
      <c r="BC123" s="603"/>
      <c r="BD123" s="603"/>
      <c r="BE123" s="603"/>
      <c r="BF123" s="603"/>
      <c r="BG123" s="603"/>
      <c r="BH123" s="603"/>
      <c r="BI123" s="603"/>
      <c r="BJ123" s="603"/>
      <c r="BK123" s="603"/>
      <c r="BL123" s="603"/>
      <c r="BM123" s="603"/>
      <c r="BN123" s="603"/>
      <c r="BO123" s="468" t="s">
        <v>217</v>
      </c>
      <c r="BP123" s="629"/>
      <c r="BQ123" s="635">
        <v>4853211</v>
      </c>
      <c r="BR123" s="643"/>
      <c r="BS123" s="643"/>
      <c r="BT123" s="643"/>
      <c r="BU123" s="643"/>
      <c r="BV123" s="643">
        <v>4807894</v>
      </c>
      <c r="BW123" s="643"/>
      <c r="BX123" s="643"/>
      <c r="BY123" s="643"/>
      <c r="BZ123" s="643"/>
      <c r="CA123" s="643">
        <v>5339153</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1.9</v>
      </c>
      <c r="BR124" s="644"/>
      <c r="BS124" s="644"/>
      <c r="BT124" s="644"/>
      <c r="BU124" s="644"/>
      <c r="BV124" s="644">
        <v>12.2</v>
      </c>
      <c r="BW124" s="644"/>
      <c r="BX124" s="644"/>
      <c r="BY124" s="644"/>
      <c r="BZ124" s="644"/>
      <c r="CA124" s="644">
        <v>0.2</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195</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195</v>
      </c>
      <c r="AB126" s="446"/>
      <c r="AC126" s="446"/>
      <c r="AD126" s="446"/>
      <c r="AE126" s="499"/>
      <c r="AF126" s="515" t="s">
        <v>195</v>
      </c>
      <c r="AG126" s="446"/>
      <c r="AH126" s="446"/>
      <c r="AI126" s="446"/>
      <c r="AJ126" s="499"/>
      <c r="AK126" s="515" t="s">
        <v>195</v>
      </c>
      <c r="AL126" s="446"/>
      <c r="AM126" s="446"/>
      <c r="AN126" s="446"/>
      <c r="AO126" s="499"/>
      <c r="AP126" s="539" t="s">
        <v>195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494</v>
      </c>
      <c r="AY127" s="593"/>
      <c r="AZ127" s="593"/>
      <c r="BA127" s="593"/>
      <c r="BB127" s="593"/>
      <c r="BC127" s="593"/>
      <c r="BD127" s="593"/>
      <c r="BE127" s="610"/>
      <c r="BF127" s="612" t="s">
        <v>441</v>
      </c>
      <c r="BG127" s="593"/>
      <c r="BH127" s="593"/>
      <c r="BI127" s="593"/>
      <c r="BJ127" s="593"/>
      <c r="BK127" s="593"/>
      <c r="BL127" s="610"/>
      <c r="BM127" s="612" t="s">
        <v>419</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12021</v>
      </c>
      <c r="AB128" s="487"/>
      <c r="AC128" s="487"/>
      <c r="AD128" s="487"/>
      <c r="AE128" s="498"/>
      <c r="AF128" s="514">
        <v>12184</v>
      </c>
      <c r="AG128" s="487"/>
      <c r="AH128" s="487"/>
      <c r="AI128" s="487"/>
      <c r="AJ128" s="498"/>
      <c r="AK128" s="514">
        <v>13223</v>
      </c>
      <c r="AL128" s="487"/>
      <c r="AM128" s="487"/>
      <c r="AN128" s="487"/>
      <c r="AO128" s="498"/>
      <c r="AP128" s="541"/>
      <c r="AQ128" s="549"/>
      <c r="AR128" s="549"/>
      <c r="AS128" s="549"/>
      <c r="AT128" s="559"/>
      <c r="AU128" s="378"/>
      <c r="AV128" s="378"/>
      <c r="AW128" s="378"/>
      <c r="AX128" s="384" t="s">
        <v>298</v>
      </c>
      <c r="AY128" s="407"/>
      <c r="AZ128" s="407"/>
      <c r="BA128" s="407"/>
      <c r="BB128" s="407"/>
      <c r="BC128" s="407"/>
      <c r="BD128" s="407"/>
      <c r="BE128" s="470"/>
      <c r="BF128" s="613" t="s">
        <v>195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3399066</v>
      </c>
      <c r="AB129" s="446"/>
      <c r="AC129" s="446"/>
      <c r="AD129" s="446"/>
      <c r="AE129" s="499"/>
      <c r="AF129" s="515">
        <v>3336173</v>
      </c>
      <c r="AG129" s="446"/>
      <c r="AH129" s="446"/>
      <c r="AI129" s="446"/>
      <c r="AJ129" s="499"/>
      <c r="AK129" s="515">
        <v>3359329</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195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276593</v>
      </c>
      <c r="AB130" s="446"/>
      <c r="AC130" s="446"/>
      <c r="AD130" s="446"/>
      <c r="AE130" s="499"/>
      <c r="AF130" s="515">
        <v>266128</v>
      </c>
      <c r="AG130" s="446"/>
      <c r="AH130" s="446"/>
      <c r="AI130" s="446"/>
      <c r="AJ130" s="499"/>
      <c r="AK130" s="515">
        <v>251839</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7.3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3122473</v>
      </c>
      <c r="AB131" s="489"/>
      <c r="AC131" s="489"/>
      <c r="AD131" s="489"/>
      <c r="AE131" s="501"/>
      <c r="AF131" s="517">
        <v>3070045</v>
      </c>
      <c r="AG131" s="489"/>
      <c r="AH131" s="489"/>
      <c r="AI131" s="489"/>
      <c r="AJ131" s="501"/>
      <c r="AK131" s="517">
        <v>3107490</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7.0396445380000001</v>
      </c>
      <c r="AB132" s="490"/>
      <c r="AC132" s="490"/>
      <c r="AD132" s="490"/>
      <c r="AE132" s="502"/>
      <c r="AF132" s="518">
        <v>7.303997173</v>
      </c>
      <c r="AG132" s="490"/>
      <c r="AH132" s="490"/>
      <c r="AI132" s="490"/>
      <c r="AJ132" s="502"/>
      <c r="AK132" s="518">
        <v>7.559412902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8.1</v>
      </c>
      <c r="AB133" s="491"/>
      <c r="AC133" s="491"/>
      <c r="AD133" s="491"/>
      <c r="AE133" s="503"/>
      <c r="AF133" s="486">
        <v>7.4</v>
      </c>
      <c r="AG133" s="491"/>
      <c r="AH133" s="491"/>
      <c r="AI133" s="491"/>
      <c r="AJ133" s="503"/>
      <c r="AK133" s="486">
        <v>7.3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PDTpvVme0Si8v29fc3WS8HU0wu0CGRSuIieoarUSTrhbttNn9xJD6THc8YAe2shrR4+nubuGEJ2ZVfbjS6Vw==" saltValue="u0Q0Jz9RTUWZi8TZSoa6D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J55" zoomScale="80" zoomScaleNormal="85" zoomScaleSheetLayoutView="80" workbookViewId="0">
      <selection activeCell="AD72" sqref="AD7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J4AUXKjlH/k4tjSpYQu/YHL2jGxhwfoQcFar4xT2A0rxQRQPPUGqg0bxQxF4wpMcOAjeG4WHAXjn53O8yGTFlg==" saltValue="jKVd2GDmeD2L5j/LpMm+OA=="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7"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j9yN63bqHW7v9M76taxIKIhHSKzuG7ztKftrJ79+HxJfjcFS5BwKyWGlRZJkaHRtOkQa5846LEwjiGDGlKbwA==" saltValue="lGZqyI9HOrqfDhGI8fbjvQ==" spinCount="100000" sheet="1" objects="1" scenarios="1"/>
  <phoneticPr fontId="6"/>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O4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415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1293740</v>
      </c>
      <c r="AP9" s="787">
        <v>139322</v>
      </c>
      <c r="AQ9" s="810">
        <v>171003</v>
      </c>
      <c r="AR9" s="824">
        <v>-18.5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219656</v>
      </c>
      <c r="AP10" s="788">
        <v>23655</v>
      </c>
      <c r="AQ10" s="811">
        <v>27322</v>
      </c>
      <c r="AR10" s="825">
        <v>-13.4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195</v>
      </c>
      <c r="AP11" s="788" t="s">
        <v>195</v>
      </c>
      <c r="AQ11" s="811">
        <v>5560</v>
      </c>
      <c r="AR11" s="825" t="s">
        <v>195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195</v>
      </c>
      <c r="AP12" s="788" t="s">
        <v>195</v>
      </c>
      <c r="AQ12" s="811">
        <v>49</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t="s">
        <v>195</v>
      </c>
      <c r="AP13" s="788" t="s">
        <v>195</v>
      </c>
      <c r="AQ13" s="811">
        <v>6397</v>
      </c>
      <c r="AR13" s="825" t="s">
        <v>195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t="s">
        <v>195</v>
      </c>
      <c r="AP14" s="788" t="s">
        <v>195</v>
      </c>
      <c r="AQ14" s="811">
        <v>3603</v>
      </c>
      <c r="AR14" s="825" t="s">
        <v>195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302</v>
      </c>
      <c r="AL15" s="758"/>
      <c r="AM15" s="758"/>
      <c r="AN15" s="775"/>
      <c r="AO15" s="788">
        <v>-88882</v>
      </c>
      <c r="AP15" s="788">
        <v>-9572</v>
      </c>
      <c r="AQ15" s="811">
        <v>-9266</v>
      </c>
      <c r="AR15" s="825">
        <v>3.3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266</v>
      </c>
      <c r="AL16" s="758"/>
      <c r="AM16" s="758"/>
      <c r="AN16" s="775"/>
      <c r="AO16" s="788">
        <v>1424514</v>
      </c>
      <c r="AP16" s="788">
        <v>153404</v>
      </c>
      <c r="AQ16" s="811">
        <v>204668</v>
      </c>
      <c r="AR16" s="825">
        <v>-25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329</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12.38</v>
      </c>
      <c r="AP21" s="800">
        <v>17.07</v>
      </c>
      <c r="AQ21" s="813">
        <v>-4.6900000000000004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91.4</v>
      </c>
      <c r="AP22" s="801">
        <v>95.6</v>
      </c>
      <c r="AQ22" s="814">
        <v>-4.2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415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377455</v>
      </c>
      <c r="AP32" s="788">
        <v>40648</v>
      </c>
      <c r="AQ32" s="815">
        <v>121688</v>
      </c>
      <c r="AR32" s="825">
        <v>-66.599999999999994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195</v>
      </c>
      <c r="AP33" s="788" t="s">
        <v>195</v>
      </c>
      <c r="AQ33" s="815">
        <v>42</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195</v>
      </c>
      <c r="AP34" s="788" t="s">
        <v>195</v>
      </c>
      <c r="AQ34" s="815">
        <v>167</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56456</v>
      </c>
      <c r="AP35" s="788">
        <v>6080</v>
      </c>
      <c r="AQ35" s="815">
        <v>24481</v>
      </c>
      <c r="AR35" s="825">
        <v>-75.2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54617</v>
      </c>
      <c r="AP36" s="788">
        <v>5882</v>
      </c>
      <c r="AQ36" s="815">
        <v>4187</v>
      </c>
      <c r="AR36" s="825">
        <v>40.5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343</v>
      </c>
      <c r="AL37" s="761"/>
      <c r="AM37" s="761"/>
      <c r="AN37" s="778"/>
      <c r="AO37" s="788">
        <v>11442</v>
      </c>
      <c r="AP37" s="788">
        <v>1232</v>
      </c>
      <c r="AQ37" s="815">
        <v>813</v>
      </c>
      <c r="AR37" s="825">
        <v>51.5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195</v>
      </c>
      <c r="AP38" s="792" t="s">
        <v>195</v>
      </c>
      <c r="AQ38" s="816">
        <v>19</v>
      </c>
      <c r="AR38" s="814" t="s">
        <v>195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-13223</v>
      </c>
      <c r="AP39" s="788">
        <v>-1424</v>
      </c>
      <c r="AQ39" s="815">
        <v>-4925</v>
      </c>
      <c r="AR39" s="825">
        <v>-71.099999999999994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-251839</v>
      </c>
      <c r="AP40" s="788">
        <v>-27120</v>
      </c>
      <c r="AQ40" s="815">
        <v>-96916</v>
      </c>
      <c r="AR40" s="825">
        <v>-72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234908</v>
      </c>
      <c r="AP41" s="788">
        <v>25297</v>
      </c>
      <c r="AQ41" s="815">
        <v>49555</v>
      </c>
      <c r="AR41" s="825">
        <v>-49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520</v>
      </c>
      <c r="AQ50" s="818" t="s">
        <v>378</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1179700</v>
      </c>
      <c r="AN51" s="783">
        <v>126036</v>
      </c>
      <c r="AO51" s="795">
        <v>-20.399999999999999</v>
      </c>
      <c r="AP51" s="806">
        <v>190274</v>
      </c>
      <c r="AQ51" s="819">
        <v>13.6</v>
      </c>
      <c r="AR51" s="829">
        <v>-34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268</v>
      </c>
      <c r="AM52" s="771">
        <v>72798</v>
      </c>
      <c r="AN52" s="784">
        <v>7778</v>
      </c>
      <c r="AO52" s="796">
        <v>19.100000000000001</v>
      </c>
      <c r="AP52" s="807">
        <v>88584</v>
      </c>
      <c r="AQ52" s="820">
        <v>7.3</v>
      </c>
      <c r="AR52" s="830">
        <v>11.8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1139885</v>
      </c>
      <c r="AN53" s="783">
        <v>122279</v>
      </c>
      <c r="AO53" s="795">
        <v>-3</v>
      </c>
      <c r="AP53" s="806">
        <v>200194</v>
      </c>
      <c r="AQ53" s="819">
        <v>5.2</v>
      </c>
      <c r="AR53" s="829">
        <v>-8.1999999999999993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268</v>
      </c>
      <c r="AM54" s="771">
        <v>84976</v>
      </c>
      <c r="AN54" s="784">
        <v>9116</v>
      </c>
      <c r="AO54" s="796">
        <v>17.2</v>
      </c>
      <c r="AP54" s="807">
        <v>106422</v>
      </c>
      <c r="AQ54" s="820">
        <v>20.100000000000001</v>
      </c>
      <c r="AR54" s="830">
        <v>-2.9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311</v>
      </c>
      <c r="AL55" s="764"/>
      <c r="AM55" s="770">
        <v>1561708</v>
      </c>
      <c r="AN55" s="783">
        <v>166671</v>
      </c>
      <c r="AO55" s="795">
        <v>36.299999999999997</v>
      </c>
      <c r="AP55" s="806">
        <v>196914</v>
      </c>
      <c r="AQ55" s="819">
        <v>-1.6</v>
      </c>
      <c r="AR55" s="829">
        <v>37.9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268</v>
      </c>
      <c r="AM56" s="771">
        <v>807821</v>
      </c>
      <c r="AN56" s="784">
        <v>86214</v>
      </c>
      <c r="AO56" s="796">
        <v>845.7</v>
      </c>
      <c r="AP56" s="807">
        <v>98966</v>
      </c>
      <c r="AQ56" s="820">
        <v>-7</v>
      </c>
      <c r="AR56" s="830">
        <v>852.7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1564003</v>
      </c>
      <c r="AN57" s="783">
        <v>167023</v>
      </c>
      <c r="AO57" s="795">
        <v>0.2</v>
      </c>
      <c r="AP57" s="806">
        <v>204757</v>
      </c>
      <c r="AQ57" s="819">
        <v>4</v>
      </c>
      <c r="AR57" s="829">
        <v>-3.8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268</v>
      </c>
      <c r="AM58" s="771">
        <v>940446</v>
      </c>
      <c r="AN58" s="784">
        <v>100432</v>
      </c>
      <c r="AO58" s="796">
        <v>16.5</v>
      </c>
      <c r="AP58" s="807">
        <v>106071</v>
      </c>
      <c r="AQ58" s="820">
        <v>7.2</v>
      </c>
      <c r="AR58" s="830">
        <v>9.3000000000000007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943739</v>
      </c>
      <c r="AN59" s="783">
        <v>101630</v>
      </c>
      <c r="AO59" s="795">
        <v>-39.200000000000003</v>
      </c>
      <c r="AP59" s="806">
        <v>194971</v>
      </c>
      <c r="AQ59" s="819">
        <v>-4.8</v>
      </c>
      <c r="AR59" s="829">
        <v>-34.4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268</v>
      </c>
      <c r="AM60" s="771">
        <v>222979</v>
      </c>
      <c r="AN60" s="784">
        <v>24012</v>
      </c>
      <c r="AO60" s="796">
        <v>-76.099999999999994</v>
      </c>
      <c r="AP60" s="807">
        <v>105966</v>
      </c>
      <c r="AQ60" s="820">
        <v>-0.1</v>
      </c>
      <c r="AR60" s="830">
        <v>-76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1277807</v>
      </c>
      <c r="AN61" s="783">
        <v>136728</v>
      </c>
      <c r="AO61" s="795">
        <v>-5.2</v>
      </c>
      <c r="AP61" s="806">
        <v>197422</v>
      </c>
      <c r="AQ61" s="821">
        <v>3.3</v>
      </c>
      <c r="AR61" s="829">
        <v>-8.5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268</v>
      </c>
      <c r="AM62" s="771">
        <v>425804</v>
      </c>
      <c r="AN62" s="784">
        <v>45510</v>
      </c>
      <c r="AO62" s="796">
        <v>164.5</v>
      </c>
      <c r="AP62" s="807">
        <v>101202</v>
      </c>
      <c r="AQ62" s="820">
        <v>5.5</v>
      </c>
      <c r="AR62" s="830">
        <v>159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1j2AhhPtKwt9ZLiFBApiwHfvgP6YZxZAng6LFzTK2mubxQKN5T2EmZLzcCeVLKDFoV2e41TlYpmW0BC9Zd6eg==" saltValue="w2LdU3SvD4mL9KzzOJjoS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7"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52" zoomScale="50" zoomScaleNormal="50" zoomScaleSheetLayoutView="55" workbookViewId="0">
      <selection activeCell="CD18" sqref="CD18"/>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g1Ww9xjDA0uQQlJlA6zmgg+e7FyHYcAXrP/A/kO7Jd/AAa1Bv8WKDnOZhzmo4OPp8djKDygO6G7qAC1okGcj5Q==" saltValue="Lla+l2LtzuzxYwLgLPuBnA=="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55" zoomScale="60" zoomScaleNormal="6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enMKaQ3YGzAPoksqz6PaUGZiafWPrx+7Aa7hKkSQ6CnmeuWycqibjoYg3JdrLEAcstV0nDHXcYrho3jliLiuiQ==" saltValue="2zw9jMwXUAysueXmMGQoRw==" spinCount="100000" sheet="1" objects="1" scenarios="1"/>
  <dataConsolidate link="1"/>
  <phoneticPr fontId="6"/>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2" zoomScale="80" zoomScaleNormal="8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18</v>
      </c>
      <c r="F46" s="849" t="s">
        <v>3</v>
      </c>
      <c r="G46" s="853" t="s">
        <v>526</v>
      </c>
      <c r="H46" s="853" t="s">
        <v>527</v>
      </c>
      <c r="I46" s="853" t="s">
        <v>528</v>
      </c>
      <c r="J46" s="858" t="s">
        <v>249</v>
      </c>
    </row>
    <row r="47" spans="2:10" ht="57.75" customHeight="1">
      <c r="B47" s="838"/>
      <c r="C47" s="842" t="s">
        <v>4</v>
      </c>
      <c r="D47" s="842"/>
      <c r="E47" s="846"/>
      <c r="F47" s="850">
        <v>14.53</v>
      </c>
      <c r="G47" s="854">
        <v>16.93</v>
      </c>
      <c r="H47" s="854">
        <v>17.260000000000002</v>
      </c>
      <c r="I47" s="854">
        <v>20.7</v>
      </c>
      <c r="J47" s="859">
        <v>28.56</v>
      </c>
    </row>
    <row r="48" spans="2:10" ht="57.75" customHeight="1">
      <c r="B48" s="839"/>
      <c r="C48" s="843" t="s">
        <v>10</v>
      </c>
      <c r="D48" s="843"/>
      <c r="E48" s="847"/>
      <c r="F48" s="851">
        <v>7.82</v>
      </c>
      <c r="G48" s="855">
        <v>10.02</v>
      </c>
      <c r="H48" s="855">
        <v>19.78</v>
      </c>
      <c r="I48" s="855">
        <v>24.42</v>
      </c>
      <c r="J48" s="860">
        <v>16.32</v>
      </c>
    </row>
    <row r="49" spans="2:10" ht="57.75" customHeight="1">
      <c r="B49" s="840"/>
      <c r="C49" s="844" t="s">
        <v>17</v>
      </c>
      <c r="D49" s="844"/>
      <c r="E49" s="848"/>
      <c r="F49" s="852" t="s">
        <v>432</v>
      </c>
      <c r="G49" s="856">
        <v>5.7</v>
      </c>
      <c r="H49" s="856">
        <v>12.32</v>
      </c>
      <c r="I49" s="856">
        <v>7.38</v>
      </c>
      <c r="J49" s="861">
        <v>7.0000000000000007e-002</v>
      </c>
    </row>
    <row r="50" spans="2:10"/>
  </sheetData>
  <sheetProtection algorithmName="SHA-512" hashValue="6WCg30TuOs4oBej8hDDr49Ed9fxVDrLRxTibAtd0hYbFlSiT551rw1QVZj/FABNXPI11doicbuhPv/YCKaFMdA==" saltValue="ICp6pnqX6maVi3Iih1v3c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2025-03-07T03:56:15Z</cp:lastPrinted>
  <dcterms:created xsi:type="dcterms:W3CDTF">2025-02-19T05:46:36Z</dcterms:created>
  <dcterms:modified xsi:type="dcterms:W3CDTF">2025-09-24T07:50:35Z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2025-09-24T07:50:35Z</vt:filetime>
  </property>
</Properties>
</file>